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规划表" sheetId="1" r:id="rId1"/>
    <sheet name="城网测算表" sheetId="2" r:id="rId2"/>
    <sheet name="农网测算表" sheetId="3" r:id="rId3"/>
    <sheet name="Sheet1" sheetId="4" r:id="rId4"/>
  </sheets>
  <calcPr calcId="144525"/>
</workbook>
</file>

<file path=xl/sharedStrings.xml><?xml version="1.0" encoding="utf-8"?>
<sst xmlns="http://schemas.openxmlformats.org/spreadsheetml/2006/main" count="1460" uniqueCount="555">
  <si>
    <t>附件1</t>
  </si>
  <si>
    <t>息烽县烟草制品零售点合理布局规划表</t>
  </si>
  <si>
    <t>（2024年/上、下半年农、城网）</t>
  </si>
  <si>
    <t>序号</t>
  </si>
  <si>
    <t>一级单元格</t>
  </si>
  <si>
    <t>二级单元格</t>
  </si>
  <si>
    <t>三级单元格</t>
  </si>
  <si>
    <t>零售点设置数量（个）</t>
  </si>
  <si>
    <t>现有零售点数量（个）</t>
  </si>
  <si>
    <t>本期可增设零售点数量（个）</t>
  </si>
  <si>
    <t>间距标准（米）</t>
  </si>
  <si>
    <t>备注</t>
  </si>
  <si>
    <t>流长镇</t>
  </si>
  <si>
    <t>大水井村</t>
  </si>
  <si>
    <t>大坪上组，大巫山组，李家沟组，袁家寨组，翁仲组，邓家湾组所有路段</t>
  </si>
  <si>
    <t>大兴村</t>
  </si>
  <si>
    <t>磨河水组，下一组，下二组，徐家寨组，柒湾组，何家湾组，汤家坝组所有路段</t>
  </si>
  <si>
    <t>甘溪村</t>
  </si>
  <si>
    <t>黄一组，黄二组，草坝组，甘一组，甘二组，杜上组，杜下组，袁家组所有路段</t>
  </si>
  <si>
    <t>李安寨村</t>
  </si>
  <si>
    <t>麻窝组，浪坝槽组，水井湾组，李安寨组，卧龙溪组，路口组，沟头组所有路段</t>
  </si>
  <si>
    <t>龙泉村</t>
  </si>
  <si>
    <t>：三脚山组，大槽组，对门坡组，麻坪组，龙井组，大湾组，麻窝组所有路段</t>
  </si>
  <si>
    <t>前奔村</t>
  </si>
  <si>
    <t>徐家寨组，慢阳坡组，总寨组，中心组，大马窝组，下坝组，刘家寨组所有路段</t>
  </si>
  <si>
    <t>龙塘村</t>
  </si>
  <si>
    <t>上龙塘组，下龙塘组，新寨组，小甘溪组，龙井沟组所有路段</t>
  </si>
  <si>
    <t>水尾村</t>
  </si>
  <si>
    <t>张家寨组，顺江组，大寨组，磨刀石组，火青山组，湾子组，田坝组所有路段</t>
  </si>
  <si>
    <t>四坪村</t>
  </si>
  <si>
    <t>大一组，大二组，麻窝组，青杠坡组，大坪上组，陈家寨组，竹林组及村寨所有路段</t>
  </si>
  <si>
    <t>宋家寨村</t>
  </si>
  <si>
    <t>旧寨湾组，宋家寨组，马老山组，客户寨组，阳山沟组及村寨所有路段</t>
  </si>
  <si>
    <t>新中村</t>
  </si>
  <si>
    <t>大元组，长干子组，新场组，彭兜寨组，铁香寨组，南八组，南九组及村寨所有路段</t>
  </si>
  <si>
    <t>茶园村</t>
  </si>
  <si>
    <t>下茶园组，茶园寺组，青杠坡组，关口坡组，对门坡组及村寨所有路段</t>
  </si>
  <si>
    <t>长涌村</t>
  </si>
  <si>
    <t>路头坝组，中寨组，磨刀石组，青杠林组，黑洞组，王化坪组，立新组及村寨所有路段</t>
  </si>
  <si>
    <t>流长村</t>
  </si>
  <si>
    <t>民谐路所有路段</t>
  </si>
  <si>
    <t>梁家寨组所有路段</t>
  </si>
  <si>
    <t>乌江路所有路段</t>
  </si>
  <si>
    <t>育秀路所有路段</t>
  </si>
  <si>
    <t>迎红路所有路段</t>
  </si>
  <si>
    <t>长征路所有路段</t>
  </si>
  <si>
    <t>文明路所有路段</t>
  </si>
  <si>
    <t>营中村</t>
  </si>
  <si>
    <t>李家湾组，上寨组，下寨组，堰坎组，对门寨组所有路段</t>
  </si>
  <si>
    <t>小寨坝镇</t>
  </si>
  <si>
    <t>大湾村</t>
  </si>
  <si>
    <t>滴马坎组，桐子林组及村寨所有路段</t>
  </si>
  <si>
    <t>潮水村</t>
  </si>
  <si>
    <t>街一，街二，街三，街四，石盆，小桥及村寨所有路段</t>
  </si>
  <si>
    <t>高家坝村</t>
  </si>
  <si>
    <t>青杠林组，洞口山组及村寨所有路段</t>
  </si>
  <si>
    <t>大寨村</t>
  </si>
  <si>
    <t>大寨村村民组及所有路段</t>
  </si>
  <si>
    <t>红岩村</t>
  </si>
  <si>
    <t>车头山组，上红岩组，下红岩组，老赶山组及村寨所有路段</t>
  </si>
  <si>
    <t>茅草寨村</t>
  </si>
  <si>
    <t>茅草寨村村民组及所有路段</t>
  </si>
  <si>
    <t>南桥村</t>
  </si>
  <si>
    <t>栏木桥组、六八组、桐梓湾组及村寨所有路段</t>
  </si>
  <si>
    <t>关岭村</t>
  </si>
  <si>
    <t>单山坡组，跑马路组及村寨所有路段</t>
  </si>
  <si>
    <t>南中村</t>
  </si>
  <si>
    <t>狗一组、狗二组、水浸沟组、涨水麻窝组及村寨所有路段</t>
  </si>
  <si>
    <t>排杉村</t>
  </si>
  <si>
    <t>瓦厂组，龙井沟组，杨林组，大屋基组及村寨所有路段</t>
  </si>
  <si>
    <t>盘脚营村</t>
  </si>
  <si>
    <t>新桥组，干二组，上街组，下街猫洞组及村寨所有路段</t>
  </si>
  <si>
    <t>前进村</t>
  </si>
  <si>
    <t>院墙组，方家寨组，魏家寨组，沙子溪组及村寨所有路段</t>
  </si>
  <si>
    <t>亲戚寨村</t>
  </si>
  <si>
    <t>山垭组，猫坡组，水沟组，黄木沟组，芭蕉冲组及村寨所有路段</t>
  </si>
  <si>
    <t>上寨村</t>
  </si>
  <si>
    <t>上寨组，林沟组，后龙组，干沟组，五老湾组及村寨所有路段</t>
  </si>
  <si>
    <t>石桥村</t>
  </si>
  <si>
    <t>石桥村村民组及所有路段</t>
  </si>
  <si>
    <t>田兴村</t>
  </si>
  <si>
    <t>杨家塆组，对门寨组及村寨所有路段</t>
  </si>
  <si>
    <t>王家坪村</t>
  </si>
  <si>
    <t>仙佛寺组，石灰窑组，高家林组，王家坪组及村寨所有路段</t>
  </si>
  <si>
    <t>瓮沙村</t>
  </si>
  <si>
    <t>上寨组，河坎组，中寨组，湾子组，下寨组，沈家寨组及村寨所有路段</t>
  </si>
  <si>
    <t>小寨坝村</t>
  </si>
  <si>
    <t>小寨坝组，耐头山组，“石碑组，洗马坳组，上坝田组，杉树坪组、梅小山、小寨沟组及村寨所有路段</t>
  </si>
  <si>
    <t>中心村</t>
  </si>
  <si>
    <t>农贸市场内</t>
  </si>
  <si>
    <t>农贸市场外所有路段</t>
  </si>
  <si>
    <t>黑神庙路所有路段</t>
  </si>
  <si>
    <t>开磷小区所有路段</t>
  </si>
  <si>
    <t>文化路所有路段</t>
  </si>
  <si>
    <t>富民路所有路段</t>
  </si>
  <si>
    <t>磷城北路所有路段</t>
  </si>
  <si>
    <t>贸易路所有路段</t>
  </si>
  <si>
    <t>复兴路所有路段</t>
  </si>
  <si>
    <t>诚信路所有路段</t>
  </si>
  <si>
    <t>磷城大道所有路段</t>
  </si>
  <si>
    <t>外环路所有路段</t>
  </si>
  <si>
    <t>康达路所有路段</t>
  </si>
  <si>
    <t>磷城南路所有路段</t>
  </si>
  <si>
    <t>温泉镇</t>
  </si>
  <si>
    <t>安江村</t>
  </si>
  <si>
    <t>安江村村民组及所有路段</t>
  </si>
  <si>
    <t>安龙村</t>
  </si>
  <si>
    <t>安龙村村民组及所有路段</t>
  </si>
  <si>
    <t xml:space="preserve"> 赶子村</t>
  </si>
  <si>
    <t>赶子村村民组及所有路段</t>
  </si>
  <si>
    <t>高潮村</t>
  </si>
  <si>
    <t>高潮村村民组及所有路段</t>
  </si>
  <si>
    <t>光荣村</t>
  </si>
  <si>
    <t>光荣村村民组及所有路段</t>
  </si>
  <si>
    <t>三交村</t>
  </si>
  <si>
    <t>三交村村民组及所有路段</t>
  </si>
  <si>
    <t>天台村</t>
  </si>
  <si>
    <t>天台村村民组及所有路段</t>
  </si>
  <si>
    <t>兴隆村</t>
  </si>
  <si>
    <t>兴隆村村民组及所有路段</t>
  </si>
  <si>
    <t>尹庵村、西洋社区</t>
  </si>
  <si>
    <t>石丫口至二七六火车站及所有路段</t>
  </si>
  <si>
    <t>田坝组及所有路段</t>
  </si>
  <si>
    <t>大塘寨组及所有路段</t>
  </si>
  <si>
    <t>西洋路及所有路段</t>
  </si>
  <si>
    <t>马庄组及所有路段</t>
  </si>
  <si>
    <t>农贸市场及所有路段</t>
  </si>
  <si>
    <t>温泉村、石头田社区</t>
  </si>
  <si>
    <t>温泉生态园安置小区所有路段</t>
  </si>
  <si>
    <t>温泉路所有路段</t>
  </si>
  <si>
    <t>永兴路所有路段</t>
  </si>
  <si>
    <t>江都高速温泉服务区所有路段</t>
  </si>
  <si>
    <t>亲民路所有路段</t>
  </si>
  <si>
    <t>尧上组所有路段</t>
  </si>
  <si>
    <t>新沟组所有路段</t>
  </si>
  <si>
    <t>方水井组所有路段</t>
  </si>
  <si>
    <t>热水坪所有路段</t>
  </si>
  <si>
    <t>赶子坡所有路段</t>
  </si>
  <si>
    <t>农贸市场所有路段</t>
  </si>
  <si>
    <t>鹿窝镇</t>
  </si>
  <si>
    <t>合箭村</t>
  </si>
  <si>
    <t>合箭村所有村民组及所有路段</t>
  </si>
  <si>
    <t>华溪村</t>
  </si>
  <si>
    <t>华溪村所有村民组及所有路段</t>
  </si>
  <si>
    <t>新民村</t>
  </si>
  <si>
    <t>新明村所有村民组及所有路段</t>
  </si>
  <si>
    <t>杨寨村</t>
  </si>
  <si>
    <t>杨寨村所有村民组及所有路段</t>
  </si>
  <si>
    <t>大石头村</t>
  </si>
  <si>
    <t>大石头村所有村民组及所有路段</t>
  </si>
  <si>
    <t>胡广村</t>
  </si>
  <si>
    <t>胡广村所有村民组及所有路段</t>
  </si>
  <si>
    <t>老窝村</t>
  </si>
  <si>
    <t>老窝村所有村民组及所有路段</t>
  </si>
  <si>
    <t>马屯村</t>
  </si>
  <si>
    <t>马屯村所有村民组及所有路段</t>
  </si>
  <si>
    <t>三友村</t>
  </si>
  <si>
    <t>三友村所有村民组及所有路段</t>
  </si>
  <si>
    <t>田坝村</t>
  </si>
  <si>
    <t>田坝村所有村民组及所有路段</t>
  </si>
  <si>
    <t>瓮舍村</t>
  </si>
  <si>
    <t>瓮舍村所有村民组及所有路段</t>
  </si>
  <si>
    <t>西安村</t>
  </si>
  <si>
    <t>西安村所有村民组及所有路段</t>
  </si>
  <si>
    <t>鹿龙村</t>
  </si>
  <si>
    <t>邓杨寨组所有路段</t>
  </si>
  <si>
    <t>民生路所有路段</t>
  </si>
  <si>
    <t>王家仓安置小区所有路段</t>
  </si>
  <si>
    <t>青山苗族乡</t>
  </si>
  <si>
    <t>青山村</t>
  </si>
  <si>
    <t>水淹槽、烂庆、中一、中二、尖山、下一、下二、大洼塘坎等村民组及村寨所有路段</t>
  </si>
  <si>
    <t>绿化村</t>
  </si>
  <si>
    <t>上河沟、下河沟、后寨组、湾寨组、岩脚组、沙坡组、中五组、中寨等村民组及村寨所有路段</t>
  </si>
  <si>
    <t>大林村</t>
  </si>
  <si>
    <t>马头山、三口洞、大土组、大林口、土地丫、黄家湾、高田坎、杨柳等村民组及村寨所有路段</t>
  </si>
  <si>
    <t>冗坝村</t>
  </si>
  <si>
    <t>马洞坡、构一组、构二组、构三组、冗一组、冗二组、冗三组、百花等村民组及村寨所有路段</t>
  </si>
  <si>
    <t>马路岩村</t>
  </si>
  <si>
    <t>一组、二组、三组、四组等村民组及村寨所有路段</t>
  </si>
  <si>
    <t>石硐镇</t>
  </si>
  <si>
    <t>龙坪村</t>
  </si>
  <si>
    <t>龙坪村所有村民组及所有路段</t>
  </si>
  <si>
    <t>大洪村</t>
  </si>
  <si>
    <t>大洪村所有村民组及所有路段</t>
  </si>
  <si>
    <t>高峰村</t>
  </si>
  <si>
    <t>高峰村所有村民组及所有路段</t>
  </si>
  <si>
    <t>高寨村</t>
  </si>
  <si>
    <t>高寨村所有村民组及所有路段</t>
  </si>
  <si>
    <t>光明村</t>
  </si>
  <si>
    <t>光明村所有村民组及所有路段</t>
  </si>
  <si>
    <t>何家硐村</t>
  </si>
  <si>
    <t>何家硐村所有村民组及所有路段</t>
  </si>
  <si>
    <t>红星村</t>
  </si>
  <si>
    <t>红星村所有村民组及所有路段</t>
  </si>
  <si>
    <t>猫场村</t>
  </si>
  <si>
    <t>所有村民组及路段猫场村及所有路段</t>
  </si>
  <si>
    <t>木杉村</t>
  </si>
  <si>
    <t>木杉所有村民组及所有路段</t>
  </si>
  <si>
    <t>难冲桥村</t>
  </si>
  <si>
    <t>难冲桥村所有村民组及所有路段</t>
  </si>
  <si>
    <t>前丰村</t>
  </si>
  <si>
    <t>前丰村所有村民组及所有路段</t>
  </si>
  <si>
    <t>水头村</t>
  </si>
  <si>
    <t>水头村所有村民组及所有路段</t>
  </si>
  <si>
    <t>新寨村</t>
  </si>
  <si>
    <t>新寨村所有村民组及所有路段</t>
  </si>
  <si>
    <t>中坝村</t>
  </si>
  <si>
    <t>中坝村所有村民组及所有路段</t>
  </si>
  <si>
    <t>玉龙村</t>
  </si>
  <si>
    <t>玉龙村所有村民组及所有路段</t>
  </si>
  <si>
    <t>泉湖村</t>
  </si>
  <si>
    <t>泉湖村所有村民组及所有路段</t>
  </si>
  <si>
    <t>高青村</t>
  </si>
  <si>
    <t>高青村所有村民组及所有路段</t>
  </si>
  <si>
    <t>石硐村</t>
  </si>
  <si>
    <t>和谐路所有路段</t>
  </si>
  <si>
    <t>步行街所有路段</t>
  </si>
  <si>
    <t>黄金路所有路段</t>
  </si>
  <si>
    <t>兴旺路所有路段</t>
  </si>
  <si>
    <t>学苑路所有路段</t>
  </si>
  <si>
    <t>大水塘组所有路段</t>
  </si>
  <si>
    <t>石硐村一号地块</t>
  </si>
  <si>
    <t>石硐村一号地块新建小区所有路段</t>
  </si>
  <si>
    <t>九庄镇</t>
  </si>
  <si>
    <t>腰寨村</t>
  </si>
  <si>
    <t>腰寨村所有村民组及所有路段</t>
  </si>
  <si>
    <t>天鹅村</t>
  </si>
  <si>
    <t>天鹅村所有村民组及所有路段</t>
  </si>
  <si>
    <t>新田村</t>
  </si>
  <si>
    <t>新田村所有村民组及所有路段</t>
  </si>
  <si>
    <t>清坪村</t>
  </si>
  <si>
    <t>清坪村所有村民组及所有路段</t>
  </si>
  <si>
    <t>杉林村</t>
  </si>
  <si>
    <t>杉林村所有村民组及所有路段</t>
  </si>
  <si>
    <t>大槽村</t>
  </si>
  <si>
    <t>大槽村所有村民组及所有路段</t>
  </si>
  <si>
    <t>后陇村</t>
  </si>
  <si>
    <t>后陇村所有村民组及所有路段</t>
  </si>
  <si>
    <t>望城村</t>
  </si>
  <si>
    <t>望城村所有村民组及所有路段</t>
  </si>
  <si>
    <t>鸡场村</t>
  </si>
  <si>
    <t>鸡场村所有村民组及所有路段</t>
  </si>
  <si>
    <t>桐梓村</t>
  </si>
  <si>
    <t>桐梓村所有村民组及所有路段</t>
  </si>
  <si>
    <t>桐枝驿村</t>
  </si>
  <si>
    <t>桐枝驿村所有村民组及所有路段</t>
  </si>
  <si>
    <t>清堰村</t>
  </si>
  <si>
    <t>清堰村所有村民组及所有路段</t>
  </si>
  <si>
    <t>上坝村</t>
  </si>
  <si>
    <t>上坝村所有村民组及所有路段</t>
  </si>
  <si>
    <t>三合村</t>
  </si>
  <si>
    <t>三合村所有村民组及所有路段</t>
  </si>
  <si>
    <t>竹花村</t>
  </si>
  <si>
    <t>竹花村所有村民组及所有路段</t>
  </si>
  <si>
    <t>柏茂村</t>
  </si>
  <si>
    <t>柏茂村所有村民组及所有路段</t>
  </si>
  <si>
    <t>纸房村</t>
  </si>
  <si>
    <t>纸房村所有村民组及所有路段</t>
  </si>
  <si>
    <t>堰坪村</t>
  </si>
  <si>
    <t>堰坪村所有村民组及所有路段</t>
  </si>
  <si>
    <t>黄沙村</t>
  </si>
  <si>
    <t>黄沙村所有村民组及所有路段</t>
  </si>
  <si>
    <t>新沙村</t>
  </si>
  <si>
    <t>新沙村所有村民组及所有路段</t>
  </si>
  <si>
    <t>鲁仪衙村</t>
  </si>
  <si>
    <t>鲁仪衙村所有村民组及所有路段</t>
  </si>
  <si>
    <t>和平村</t>
  </si>
  <si>
    <t>和平村所有村民组及所有路段</t>
  </si>
  <si>
    <t>团山村</t>
  </si>
  <si>
    <t>团山村所有村民组及所有路段</t>
  </si>
  <si>
    <t>新街社区</t>
  </si>
  <si>
    <t>兴隆路及所有路段</t>
  </si>
  <si>
    <t>红园路及所有路段</t>
  </si>
  <si>
    <t>九中路及所有路段</t>
  </si>
  <si>
    <t>镇北路及所有路段</t>
  </si>
  <si>
    <t>红卫路及所有路段</t>
  </si>
  <si>
    <t>西门村及所有路段</t>
  </si>
  <si>
    <t>新街村及所有路段</t>
  </si>
  <si>
    <t>九庄新村</t>
  </si>
  <si>
    <t>九庄新村所有村民组及路段</t>
  </si>
  <si>
    <t>西山镇</t>
  </si>
  <si>
    <t>金星村</t>
  </si>
  <si>
    <t>大水井组</t>
  </si>
  <si>
    <t>大槽组</t>
  </si>
  <si>
    <t>中槽组</t>
  </si>
  <si>
    <t>干田组</t>
  </si>
  <si>
    <t>龙井组</t>
  </si>
  <si>
    <t>棉花土组</t>
  </si>
  <si>
    <t>磨盘组</t>
  </si>
  <si>
    <t>团圆山村</t>
  </si>
  <si>
    <t>团圆山村所有村民组及所有路段</t>
  </si>
  <si>
    <t>小堡村</t>
  </si>
  <si>
    <t>小堡村所有村民组及所有路段</t>
  </si>
  <si>
    <t>文安村</t>
  </si>
  <si>
    <t>文安村所有村民组及所有路段</t>
  </si>
  <si>
    <t>猪场村</t>
  </si>
  <si>
    <t>猪场村所有村民组及所有路段</t>
  </si>
  <si>
    <t>田冲村</t>
  </si>
  <si>
    <t>田冲村所有村民组及所有路段</t>
  </si>
  <si>
    <t>鹿窝村</t>
  </si>
  <si>
    <t>鹿窝村所有村民组及所有路段</t>
  </si>
  <si>
    <t>西山村</t>
  </si>
  <si>
    <t>西山村所有村民组及所有路段</t>
  </si>
  <si>
    <t>新寨沟村</t>
  </si>
  <si>
    <t>新寨沟村所有村民组及所有路段</t>
  </si>
  <si>
    <t>联合村</t>
  </si>
  <si>
    <t>联合村所有村民组及所有路段</t>
  </si>
  <si>
    <t>胜利村</t>
  </si>
  <si>
    <t>胜利村所有村民组及路段</t>
  </si>
  <si>
    <t>林丰村</t>
  </si>
  <si>
    <t>黄草坝组</t>
  </si>
  <si>
    <t>碧桂园</t>
  </si>
  <si>
    <t>包谷冲组</t>
  </si>
  <si>
    <t>水岭沟组</t>
  </si>
  <si>
    <t>红岩组</t>
  </si>
  <si>
    <t>柏香山村</t>
  </si>
  <si>
    <t>上街组及所有路段</t>
  </si>
  <si>
    <t>下街组及所有路段</t>
  </si>
  <si>
    <t>问阁组及所有路段</t>
  </si>
  <si>
    <t>大寨组及所有路段</t>
  </si>
  <si>
    <t>磨老组及所有路段</t>
  </si>
  <si>
    <t>新寨组及所有路段</t>
  </si>
  <si>
    <t>坡脚组及所有路段</t>
  </si>
  <si>
    <t>其林组及所有路段</t>
  </si>
  <si>
    <t>永靖镇</t>
  </si>
  <si>
    <t>黎安村</t>
  </si>
  <si>
    <t>黎安村所有村民组及路段</t>
  </si>
  <si>
    <t>下洪马村</t>
  </si>
  <si>
    <t>下洪马村所有村民组及所有路段</t>
  </si>
  <si>
    <t>上洪马村</t>
  </si>
  <si>
    <t>上洪马村所有村民组及所有路段</t>
  </si>
  <si>
    <t>联峰村</t>
  </si>
  <si>
    <t>联峰村所有村民组及所有路段</t>
  </si>
  <si>
    <t>安马村</t>
  </si>
  <si>
    <t>安马村所有村民组及所有路段</t>
  </si>
  <si>
    <t>河丰村</t>
  </si>
  <si>
    <t>河丰村所有村民组及所有路段</t>
  </si>
  <si>
    <t>后坝村</t>
  </si>
  <si>
    <t>后坝村所有村民组及所有路段</t>
  </si>
  <si>
    <t>新萝村</t>
  </si>
  <si>
    <t>新萝村所有村民组及所有路段</t>
  </si>
  <si>
    <t>坪上村</t>
  </si>
  <si>
    <t>坪上村所有村民组及所有路段</t>
  </si>
  <si>
    <t>老厂村</t>
  </si>
  <si>
    <t>老厂村所有村民组及所有路段</t>
  </si>
  <si>
    <t>雨洒村</t>
  </si>
  <si>
    <t>雨洒村所有村民组及所有路段</t>
  </si>
  <si>
    <t>河坎村</t>
  </si>
  <si>
    <t>河坎村所有村民组及所有路段</t>
  </si>
  <si>
    <t>管田村</t>
  </si>
  <si>
    <t>南山煤矿及所有路段</t>
  </si>
  <si>
    <t>管田组及所有路段</t>
  </si>
  <si>
    <t>螺丝田组及所有路段</t>
  </si>
  <si>
    <t>马当田村</t>
  </si>
  <si>
    <t>鲁家寨组及所有路段</t>
  </si>
  <si>
    <t>大路边组及所有路段</t>
  </si>
  <si>
    <t>水泥厂组及所有路段</t>
  </si>
  <si>
    <t>龙塘塆组及所有路段</t>
  </si>
  <si>
    <t>马路边组及所有路段</t>
  </si>
  <si>
    <t>长田坝组及所有路段</t>
  </si>
  <si>
    <t>大山沟组及所有路段</t>
  </si>
  <si>
    <t>坪上组及所有路段</t>
  </si>
  <si>
    <t>养龙司镇</t>
  </si>
  <si>
    <t>灯塔村</t>
  </si>
  <si>
    <t>灯塔村所有村民组及路段</t>
  </si>
  <si>
    <t>堡子村</t>
  </si>
  <si>
    <t>堡子村所有村民组及路段</t>
  </si>
  <si>
    <t>高坡村</t>
  </si>
  <si>
    <t>高坡村所有村民组及路段</t>
  </si>
  <si>
    <t>坪山村</t>
  </si>
  <si>
    <t>坪山村所有村民组及路段</t>
  </si>
  <si>
    <t>幸福村</t>
  </si>
  <si>
    <t>幸福村所有村民组及路段</t>
  </si>
  <si>
    <t>坝上村</t>
  </si>
  <si>
    <t>坝上村所有村民组及路段</t>
  </si>
  <si>
    <t>江土村</t>
  </si>
  <si>
    <t>江土村所有村民组及路段</t>
  </si>
  <si>
    <t>龙门村</t>
  </si>
  <si>
    <t>龙门村所有村民组及路段</t>
  </si>
  <si>
    <t>光华村</t>
  </si>
  <si>
    <t>光华村所有村民组及路段</t>
  </si>
  <si>
    <t>新桥村</t>
  </si>
  <si>
    <t>新桥村所有村民组及路段</t>
  </si>
  <si>
    <t>荆江村</t>
  </si>
  <si>
    <t>荆江村所有村民组及路段</t>
  </si>
  <si>
    <t>高硐村</t>
  </si>
  <si>
    <t>高硐村所有村民组及路段</t>
  </si>
  <si>
    <t>茅坡村</t>
  </si>
  <si>
    <t>街上组所有路段</t>
  </si>
  <si>
    <t>下坪所所有路段</t>
  </si>
  <si>
    <t>龙塘村所有村民组及路段</t>
  </si>
  <si>
    <t>大山村</t>
  </si>
  <si>
    <t>大山村所有村民组及路段</t>
  </si>
  <si>
    <t>蚂蝗村</t>
  </si>
  <si>
    <t>蚂蝗村所有村民组及路段</t>
  </si>
  <si>
    <t>养龙司村</t>
  </si>
  <si>
    <t>龙腾路及所有路段</t>
  </si>
  <si>
    <t>下寨组及所有路段</t>
  </si>
  <si>
    <t>飞越路及所有路段</t>
  </si>
  <si>
    <t>龙泉大道及所有路段</t>
  </si>
  <si>
    <t>永阳街道</t>
  </si>
  <si>
    <t>西门居委会</t>
  </si>
  <si>
    <t>福利桥路所有路段</t>
  </si>
  <si>
    <t>花园东路所有路段</t>
  </si>
  <si>
    <t>花园西路所有路段</t>
  </si>
  <si>
    <t>花园南路所有路段</t>
  </si>
  <si>
    <t>公园新村路所有路段</t>
  </si>
  <si>
    <t>文化西路所有路段</t>
  </si>
  <si>
    <t>文化北路所有路段</t>
  </si>
  <si>
    <t>农业局安置小区所有路段</t>
  </si>
  <si>
    <t>红旗村</t>
  </si>
  <si>
    <t>蚕桑坡路所有路段</t>
  </si>
  <si>
    <t>环城路所有路段</t>
  </si>
  <si>
    <t>观俯小区所有路段</t>
  </si>
  <si>
    <t>拖电厂所有路段</t>
  </si>
  <si>
    <t>东门居委会</t>
  </si>
  <si>
    <t>东门路：明星公寓、慧恒花园及周边所有路段</t>
  </si>
  <si>
    <t>河滨路、聚贤路、体育路、东门小区、教师公寓、教师新村周边所有路段</t>
  </si>
  <si>
    <t>育才路、镇府路、正兴步行街周边所有路段</t>
  </si>
  <si>
    <t>新华居委会</t>
  </si>
  <si>
    <t>一品城A区与一品城B区交接中间路段B面所有路段</t>
  </si>
  <si>
    <t>蓥龙南苑1栋至一品城A区与一品城B区与一品城B区中间路段，靠虎城大道面所有路段</t>
  </si>
  <si>
    <t>人民路西段靠鸿森龙城面所有路段</t>
  </si>
  <si>
    <t>人民路西段靠一品城A区面所有路段</t>
  </si>
  <si>
    <t>新华路靠一品城A区面所有路段</t>
  </si>
  <si>
    <t>新华路靠虎城大道面所有路段</t>
  </si>
  <si>
    <t>一品城A区内部小区各路段</t>
  </si>
  <si>
    <t>一品城A区靠龙泉大道面所有路段</t>
  </si>
  <si>
    <t>南门居委会</t>
  </si>
  <si>
    <t>县府路十字街中央广场所有小区及路段</t>
  </si>
  <si>
    <t>阳光地带及所有路段</t>
  </si>
  <si>
    <t>解放南路及所有路段</t>
  </si>
  <si>
    <t>县府路及所有路段</t>
  </si>
  <si>
    <t>文化东路及所有路段</t>
  </si>
  <si>
    <t>深港商贸城及所有路段</t>
  </si>
  <si>
    <t>工商银行至第一小学及所有路段</t>
  </si>
  <si>
    <t>龙腾居委会</t>
  </si>
  <si>
    <t>龙港商贸城及所有路段</t>
  </si>
  <si>
    <t>锦御天成及所有路段</t>
  </si>
  <si>
    <t>龙港新城客车服务站及所有路段</t>
  </si>
  <si>
    <t>虎城大道至环城路二号楼及所有路段</t>
  </si>
  <si>
    <t>新村居委会</t>
  </si>
  <si>
    <t>靠虎城大道面一品城A区与一品城B区中间路至玄天西路（福乐多购物广场）所有路段</t>
  </si>
  <si>
    <t>新华路（宏远超市至一品城A区与一品城B区中间路左右门面）所有路段</t>
  </si>
  <si>
    <t>惠民巷所有路段</t>
  </si>
  <si>
    <t>玄天西路（靠劳动局面）所有路段</t>
  </si>
  <si>
    <t>阳光路左右门面（一品城B区与税务局中间路段）所有路段</t>
  </si>
  <si>
    <t>一品城B区内部所有路段</t>
  </si>
  <si>
    <t>靠龙泉大道（玄天西路至一品城B区与一品城A区中间路）所有路段</t>
  </si>
  <si>
    <t>一品城A区与一品城B区中间路靠B区面所有路段</t>
  </si>
  <si>
    <t>希望居委会</t>
  </si>
  <si>
    <t>靠虎城大道玄天西路（息烽大酒店至虎城大厦）</t>
  </si>
  <si>
    <t>靠龙泉大道（玄天西路至虎城大道）所有路段</t>
  </si>
  <si>
    <t>世纪广场小区内部所有路段</t>
  </si>
  <si>
    <t>人和里、御泉湾、龙腾明苑等小区内部所有路段</t>
  </si>
  <si>
    <t>奇观路左右门面所有路段</t>
  </si>
  <si>
    <t>龙港馨苑内部门面所有路段</t>
  </si>
  <si>
    <t>希望城所有路段</t>
  </si>
  <si>
    <t>玄天西路靠世纪广场面所有路段</t>
  </si>
  <si>
    <t>立碑村</t>
  </si>
  <si>
    <t>立碑组所有路段</t>
  </si>
  <si>
    <t>马场坝组所有路段</t>
  </si>
  <si>
    <t>毛狗冲组所有路段</t>
  </si>
  <si>
    <t>蒿枝湾组所有路段</t>
  </si>
  <si>
    <t>核桃湾组所有路段</t>
  </si>
  <si>
    <t>老街村</t>
  </si>
  <si>
    <t>村二组所有路段</t>
  </si>
  <si>
    <t>村一组所有路段</t>
  </si>
  <si>
    <t>下街组所有路段</t>
  </si>
  <si>
    <t>村三组所有路段</t>
  </si>
  <si>
    <t>村四组所有路段</t>
  </si>
  <si>
    <t>村五组所有路段</t>
  </si>
  <si>
    <t>安置小区所有路段</t>
  </si>
  <si>
    <t>猫洞村</t>
  </si>
  <si>
    <t>麦子溪组所有路段</t>
  </si>
  <si>
    <t>一组所有路段</t>
  </si>
  <si>
    <t>二组所有路段</t>
  </si>
  <si>
    <t>三组所有路段</t>
  </si>
  <si>
    <t>四组所有路段</t>
  </si>
  <si>
    <t>五组所有路段</t>
  </si>
  <si>
    <t>风情小镇步行街所有路段</t>
  </si>
  <si>
    <t>露萍社区</t>
  </si>
  <si>
    <t>虎城大道头段所有路段</t>
  </si>
  <si>
    <t>第一路口所有路段</t>
  </si>
  <si>
    <t>第二路口所有路段</t>
  </si>
  <si>
    <t>虎城大道中上段所有路段</t>
  </si>
  <si>
    <t>开磷城A区所有路段</t>
  </si>
  <si>
    <t>小冲路所有路段</t>
  </si>
  <si>
    <t>开磷城C区所有路段</t>
  </si>
  <si>
    <t>阳朗村</t>
  </si>
  <si>
    <t>村街上所有路段</t>
  </si>
  <si>
    <t>街村街口所有路段</t>
  </si>
  <si>
    <t>六组所有路段</t>
  </si>
  <si>
    <t>下阳朗村</t>
  </si>
  <si>
    <t>北门组所有路段</t>
  </si>
  <si>
    <t>半边街所有路段</t>
  </si>
  <si>
    <t>西门湾组所有路段</t>
  </si>
  <si>
    <t>长岭岗组所有路段</t>
  </si>
  <si>
    <t>廖家沟组所有路段</t>
  </si>
  <si>
    <t>快活组所有路段</t>
  </si>
  <si>
    <t>毛力冲组所有路段</t>
  </si>
  <si>
    <t>万汇城所有路段</t>
  </si>
  <si>
    <t>城南商业一条街所有路段</t>
  </si>
  <si>
    <t>水井湾组所有路段</t>
  </si>
  <si>
    <t>北门居委会</t>
  </si>
  <si>
    <t>东风路及所有路段</t>
  </si>
  <si>
    <t>筑北商业大道及所有路段</t>
  </si>
  <si>
    <t>解放北路及所有路段</t>
  </si>
  <si>
    <t>交通路及所有路段</t>
  </si>
  <si>
    <t>城中城农贸市场及所有路段</t>
  </si>
  <si>
    <t>龙爪村</t>
  </si>
  <si>
    <t>大型地组及所有路段</t>
  </si>
  <si>
    <t>玄天东路及所有路段</t>
  </si>
  <si>
    <t>环城东路及所有路段</t>
  </si>
  <si>
    <t>东风组及所有路段</t>
  </si>
  <si>
    <t>快活组及所有路段</t>
  </si>
  <si>
    <t>洒岭沟组及所有路段</t>
  </si>
  <si>
    <t>盛世名门所有小区及路段</t>
  </si>
  <si>
    <t>永红村</t>
  </si>
  <si>
    <t>团圆路所有路段</t>
  </si>
  <si>
    <t>柿花坪安置小区所有路段</t>
  </si>
  <si>
    <t>西门安置小区所有路段</t>
  </si>
  <si>
    <t>西一组所有路段</t>
  </si>
  <si>
    <t>西二组所有路段</t>
  </si>
  <si>
    <t>富熙家园所有小区及路段</t>
  </si>
  <si>
    <t>硬寨村</t>
  </si>
  <si>
    <t>唐家塆组及所有路段</t>
  </si>
  <si>
    <t>清关口组及所有路段</t>
  </si>
  <si>
    <t>麻窝田组及所有路段</t>
  </si>
  <si>
    <t>留旗塆组及所有路段</t>
  </si>
  <si>
    <t>山脚组及所有路段</t>
  </si>
  <si>
    <t xml:space="preserve">注：本规划表自2024年1月25日09时00分起生效。 </t>
  </si>
  <si>
    <t>附件一、贵阳市息烽县烟草制品零售点合理布局规划（普通区域--城网）</t>
  </si>
  <si>
    <t>行政辖区</t>
  </si>
  <si>
    <t>管辖区域</t>
  </si>
  <si>
    <t>详细区域</t>
  </si>
  <si>
    <t>现有户数</t>
  </si>
  <si>
    <t>可办证数</t>
  </si>
  <si>
    <t>规划户数</t>
  </si>
  <si>
    <r>
      <rPr>
        <b/>
        <sz val="11"/>
        <color theme="1"/>
        <rFont val="黑体"/>
        <charset val="134"/>
      </rPr>
      <t>本年度最小单元格预测总销量</t>
    </r>
    <r>
      <rPr>
        <b/>
        <sz val="11"/>
        <color rgb="FFFF0000"/>
        <rFont val="黑体"/>
        <charset val="134"/>
      </rPr>
      <t>（不使用此数据）</t>
    </r>
  </si>
  <si>
    <t>上一年度最小单元格销量数/全县上一年度户均销量（1950条）</t>
  </si>
  <si>
    <r>
      <rPr>
        <b/>
        <sz val="11"/>
        <color theme="1"/>
        <rFont val="黑体"/>
        <charset val="134"/>
      </rPr>
      <t>2022实际最小单元格户均销量（营销）单位：条</t>
    </r>
    <r>
      <rPr>
        <b/>
        <sz val="11"/>
        <color rgb="FFFF0000"/>
        <rFont val="黑体"/>
        <charset val="134"/>
      </rPr>
      <t>（此数据不使用）</t>
    </r>
  </si>
  <si>
    <t>2022实际最小单元格总销量单位：条</t>
  </si>
  <si>
    <r>
      <rPr>
        <b/>
        <sz val="11"/>
        <color theme="1"/>
        <rFont val="黑体"/>
        <charset val="134"/>
      </rPr>
      <t>2021实际最小单元格户均销量（营销）单位：条</t>
    </r>
    <r>
      <rPr>
        <b/>
        <sz val="11"/>
        <color rgb="FFFF0000"/>
        <rFont val="黑体"/>
        <charset val="134"/>
      </rPr>
      <t>（此数据不使用）</t>
    </r>
  </si>
  <si>
    <r>
      <rPr>
        <b/>
        <sz val="11"/>
        <color theme="1"/>
        <rFont val="黑体"/>
        <charset val="134"/>
      </rPr>
      <t>2021实际最小单元格总销量单位：条</t>
    </r>
    <r>
      <rPr>
        <b/>
        <sz val="11"/>
        <color rgb="FFFF0000"/>
        <rFont val="黑体"/>
        <charset val="134"/>
      </rPr>
      <t>（此数据不使用）</t>
    </r>
  </si>
  <si>
    <r>
      <rPr>
        <b/>
        <sz val="11"/>
        <color theme="1"/>
        <rFont val="黑体"/>
        <charset val="134"/>
      </rPr>
      <t>2020实际最小单元格户均销量（营销）单位：条</t>
    </r>
    <r>
      <rPr>
        <b/>
        <sz val="11"/>
        <color rgb="FFFF0000"/>
        <rFont val="黑体"/>
        <charset val="134"/>
      </rPr>
      <t>（此数据不使用）</t>
    </r>
  </si>
  <si>
    <r>
      <rPr>
        <b/>
        <sz val="11"/>
        <color theme="1"/>
        <rFont val="黑体"/>
        <charset val="134"/>
      </rPr>
      <t>2020实际最小单元格总销量单位：条</t>
    </r>
    <r>
      <rPr>
        <b/>
        <sz val="11"/>
        <color rgb="FFFF0000"/>
        <rFont val="黑体"/>
        <charset val="134"/>
      </rPr>
      <t>（此数据不使用）</t>
    </r>
  </si>
  <si>
    <t>？</t>
  </si>
  <si>
    <t xml:space="preserve">可办证数=上一年度最小单元格销量数/全市上一年度户均销量（1950条）-最小单元格现有户数
规划户数=现有户数+可办证数
</t>
  </si>
  <si>
    <t>石硐村一号地块新建小区</t>
  </si>
  <si>
    <t>总合计</t>
  </si>
  <si>
    <t xml:space="preserve"> </t>
  </si>
  <si>
    <t>附件一、贵阳市息烽县烟草制品零售点合理布局规划（普通区域--农网）</t>
  </si>
  <si>
    <t>上一年度最小单元格销量数/全县上一年度户均销量（1358.11条）</t>
  </si>
  <si>
    <t xml:space="preserve">可办证数=上一年度最小单元格销量数/全县上一年度户均销量（1358.11条）-最小单元格现有户数
规划户数=现有户数+可办证数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</si>
</sst>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;[Red]0"/>
  </numFmts>
  <fonts count="46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黑体"/>
      <charset val="134"/>
    </font>
    <font>
      <b/>
      <sz val="1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rgb="FF222222"/>
      <name val="宋体"/>
      <charset val="134"/>
      <scheme val="minor"/>
    </font>
    <font>
      <sz val="11"/>
      <name val="宋体"/>
      <charset val="134"/>
    </font>
    <font>
      <sz val="11"/>
      <color theme="1"/>
      <name val="黑体"/>
      <charset val="134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22"/>
      <name val="方正小标宋简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14" applyNumberFormat="0" applyAlignment="0" applyProtection="0">
      <alignment vertical="center"/>
    </xf>
    <xf numFmtId="0" fontId="18" fillId="0" borderId="0"/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43" fontId="2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/>
    <xf numFmtId="0" fontId="24" fillId="12" borderId="15" applyNumberFormat="0" applyFon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18" fillId="0" borderId="0"/>
    <xf numFmtId="0" fontId="37" fillId="0" borderId="16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8" fillId="0" borderId="0"/>
    <xf numFmtId="0" fontId="32" fillId="0" borderId="17" applyNumberFormat="0" applyFill="0" applyAlignment="0" applyProtection="0">
      <alignment vertical="center"/>
    </xf>
    <xf numFmtId="0" fontId="38" fillId="15" borderId="18" applyNumberFormat="0" applyAlignment="0" applyProtection="0">
      <alignment vertical="center"/>
    </xf>
    <xf numFmtId="0" fontId="6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39" fillId="15" borderId="14" applyNumberFormat="0" applyAlignment="0" applyProtection="0">
      <alignment vertical="center"/>
    </xf>
    <xf numFmtId="0" fontId="40" fillId="17" borderId="19" applyNumberFormat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25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8" fillId="0" borderId="0"/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0"/>
    <xf numFmtId="0" fontId="28" fillId="0" borderId="0" applyNumberFormat="0" applyFont="0" applyFill="0" applyBorder="0" applyAlignment="0" applyProtection="0"/>
    <xf numFmtId="0" fontId="44" fillId="21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23" borderId="0" applyNumberFormat="0" applyBorder="0" applyAlignment="0" applyProtection="0">
      <alignment vertical="center"/>
    </xf>
    <xf numFmtId="0" fontId="18" fillId="0" borderId="0"/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25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18" fillId="0" borderId="0"/>
    <xf numFmtId="0" fontId="28" fillId="0" borderId="0" applyNumberFormat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6" fillId="0" borderId="0">
      <alignment vertical="center"/>
    </xf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18" fillId="0" borderId="0"/>
    <xf numFmtId="0" fontId="18" fillId="0" borderId="0"/>
    <xf numFmtId="0" fontId="28" fillId="0" borderId="0" applyNumberFormat="0" applyFont="0" applyFill="0" applyBorder="0" applyAlignment="0" applyProtection="0"/>
    <xf numFmtId="0" fontId="18" fillId="0" borderId="0"/>
    <xf numFmtId="0" fontId="18" fillId="0" borderId="0"/>
    <xf numFmtId="0" fontId="28" fillId="0" borderId="0" applyNumberFormat="0" applyFont="0" applyFill="0" applyBorder="0" applyAlignment="0" applyProtection="0"/>
    <xf numFmtId="0" fontId="18" fillId="0" borderId="0"/>
    <xf numFmtId="0" fontId="28" fillId="0" borderId="0" applyNumberFormat="0" applyFont="0" applyFill="0" applyBorder="0" applyAlignment="0" applyProtection="0"/>
    <xf numFmtId="0" fontId="18" fillId="0" borderId="0"/>
    <xf numFmtId="0" fontId="18" fillId="0" borderId="0"/>
    <xf numFmtId="0" fontId="28" fillId="0" borderId="0" applyNumberFormat="0" applyFont="0" applyFill="0" applyBorder="0" applyAlignment="0" applyProtection="0"/>
    <xf numFmtId="0" fontId="18" fillId="0" borderId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18" fillId="0" borderId="0"/>
    <xf numFmtId="0" fontId="28" fillId="0" borderId="0" applyNumberFormat="0" applyFont="0" applyFill="0" applyBorder="0" applyAlignment="0" applyProtection="0"/>
    <xf numFmtId="0" fontId="6" fillId="0" borderId="0">
      <alignment vertical="center"/>
    </xf>
    <xf numFmtId="0" fontId="28" fillId="0" borderId="0" applyNumberFormat="0" applyFont="0" applyFill="0" applyBorder="0" applyAlignment="0" applyProtection="0"/>
    <xf numFmtId="0" fontId="6" fillId="0" borderId="0">
      <alignment vertical="center"/>
    </xf>
    <xf numFmtId="0" fontId="28" fillId="0" borderId="0" applyNumberFormat="0" applyFont="0" applyFill="0" applyBorder="0" applyAlignment="0" applyProtection="0"/>
  </cellStyleXfs>
  <cellXfs count="10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7" applyFont="1" applyBorder="1" applyAlignment="1">
      <alignment horizontal="center" vertical="center" wrapText="1"/>
    </xf>
    <xf numFmtId="0" fontId="2" fillId="3" borderId="1" xfId="1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17" applyFont="1" applyBorder="1" applyAlignment="1">
      <alignment horizontal="center" vertical="center" wrapText="1"/>
    </xf>
    <xf numFmtId="0" fontId="5" fillId="0" borderId="1" xfId="17" applyFont="1" applyBorder="1" applyAlignment="1">
      <alignment horizontal="center" vertical="center" wrapText="1"/>
    </xf>
    <xf numFmtId="176" fontId="5" fillId="0" borderId="1" xfId="17" applyNumberFormat="1" applyFont="1" applyBorder="1" applyAlignment="1">
      <alignment horizontal="center" vertical="center" wrapText="1"/>
    </xf>
    <xf numFmtId="177" fontId="5" fillId="0" borderId="1" xfId="17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0" borderId="3" xfId="17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7" fontId="7" fillId="0" borderId="1" xfId="17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4" xfId="17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1" xfId="17" applyFont="1" applyBorder="1" applyAlignment="1">
      <alignment horizontal="center" vertical="center" wrapText="1"/>
    </xf>
    <xf numFmtId="178" fontId="5" fillId="0" borderId="1" xfId="17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0" fillId="0" borderId="1" xfId="17" applyFont="1" applyBorder="1" applyAlignment="1">
      <alignment horizontal="center" vertical="center"/>
    </xf>
    <xf numFmtId="0" fontId="2" fillId="4" borderId="1" xfId="17" applyFont="1" applyFill="1" applyBorder="1" applyAlignment="1">
      <alignment horizontal="center" vertical="center" wrapText="1"/>
    </xf>
    <xf numFmtId="0" fontId="2" fillId="5" borderId="1" xfId="17" applyFont="1" applyFill="1" applyBorder="1" applyAlignment="1">
      <alignment horizontal="center" vertical="center" wrapText="1"/>
    </xf>
    <xf numFmtId="0" fontId="2" fillId="6" borderId="1" xfId="17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4" borderId="1" xfId="0" applyFont="1" applyFill="1" applyBorder="1" applyAlignment="1">
      <alignment horizontal="center" vertical="center" wrapText="1"/>
    </xf>
    <xf numFmtId="176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76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76" fontId="0" fillId="5" borderId="1" xfId="0" applyNumberForma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17" applyFont="1" applyBorder="1" applyAlignment="1">
      <alignment horizontal="center" vertical="center"/>
    </xf>
    <xf numFmtId="176" fontId="7" fillId="0" borderId="1" xfId="17" applyNumberFormat="1" applyFont="1" applyBorder="1" applyAlignment="1">
      <alignment horizontal="center" vertical="center" wrapText="1"/>
    </xf>
    <xf numFmtId="178" fontId="7" fillId="0" borderId="1" xfId="17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76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76" fontId="13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176" fontId="13" fillId="6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7" fontId="17" fillId="0" borderId="1" xfId="0" applyNumberFormat="1" applyFont="1" applyBorder="1" applyAlignment="1">
      <alignment horizontal="center" vertical="center" wrapText="1"/>
    </xf>
    <xf numFmtId="0" fontId="18" fillId="3" borderId="1" xfId="52" applyFont="1" applyFill="1" applyBorder="1" applyAlignment="1">
      <alignment horizontal="center" vertical="center" wrapText="1"/>
    </xf>
    <xf numFmtId="0" fontId="18" fillId="4" borderId="1" xfId="52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5" fillId="0" borderId="1" xfId="17" applyFont="1" applyBorder="1" applyAlignment="1">
      <alignment horizontal="center" vertical="center" wrapText="1"/>
    </xf>
    <xf numFmtId="0" fontId="18" fillId="0" borderId="1" xfId="52" applyFont="1" applyBorder="1" applyAlignment="1">
      <alignment horizontal="center" vertical="center"/>
    </xf>
    <xf numFmtId="0" fontId="19" fillId="0" borderId="1" xfId="52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1" fillId="0" borderId="9" xfId="0" applyFont="1" applyBorder="1" applyAlignment="1">
      <alignment horizontal="center" vertical="center"/>
    </xf>
    <xf numFmtId="0" fontId="22" fillId="0" borderId="5" xfId="74" applyFont="1" applyFill="1" applyBorder="1" applyAlignment="1">
      <alignment horizontal="center" vertical="center"/>
    </xf>
    <xf numFmtId="0" fontId="22" fillId="0" borderId="0" xfId="74" applyFont="1" applyFill="1" applyBorder="1" applyAlignment="1">
      <alignment horizontal="center" vertical="center"/>
    </xf>
    <xf numFmtId="0" fontId="10" fillId="0" borderId="1" xfId="74" applyFont="1" applyFill="1" applyBorder="1" applyAlignment="1">
      <alignment horizontal="center" vertical="center"/>
    </xf>
    <xf numFmtId="0" fontId="10" fillId="0" borderId="1" xfId="74" applyFont="1" applyFill="1" applyBorder="1" applyAlignment="1">
      <alignment horizontal="center" vertical="center" wrapText="1"/>
    </xf>
    <xf numFmtId="177" fontId="10" fillId="0" borderId="1" xfId="74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/>
    </xf>
  </cellXfs>
  <cellStyles count="100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常规 2 2 4" xfId="5"/>
    <cellStyle name="货币" xfId="6" builtinId="4"/>
    <cellStyle name="千位分隔[0]" xfId="7" builtinId="6"/>
    <cellStyle name="40% - 强调文字颜色 3" xfId="8" builtinId="39"/>
    <cellStyle name="差" xfId="9" builtinId="27"/>
    <cellStyle name="常规 7 3" xfId="10"/>
    <cellStyle name="千位分隔" xfId="11" builtinId="3"/>
    <cellStyle name="常规 2 2 2 2 2 2" xfId="12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 6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常规 5 2" xfId="22"/>
    <cellStyle name="标题" xfId="23" builtinId="15"/>
    <cellStyle name="常规 12" xfId="24"/>
    <cellStyle name="解释性文本" xfId="25" builtinId="53"/>
    <cellStyle name="标题 1" xfId="26" builtinId="16"/>
    <cellStyle name="常规 5 2 2" xfId="27"/>
    <cellStyle name="标题 2" xfId="28" builtinId="17"/>
    <cellStyle name="60% - 强调文字颜色 1" xfId="29" builtinId="32"/>
    <cellStyle name="常规 5 2 3" xfId="30"/>
    <cellStyle name="标题 3" xfId="31" builtinId="18"/>
    <cellStyle name="输出" xfId="32" builtinId="21"/>
    <cellStyle name="常规 2 2 2 2 2 3" xfId="33"/>
    <cellStyle name="60% - 强调文字颜色 4" xfId="34" builtinId="44"/>
    <cellStyle name="计算" xfId="35" builtinId="22"/>
    <cellStyle name="检查单元格" xfId="36" builtinId="23"/>
    <cellStyle name="常规 8 3" xfId="37"/>
    <cellStyle name="20% - 强调文字颜色 6" xfId="38" builtinId="50"/>
    <cellStyle name="强调文字颜色 2" xfId="39" builtinId="33"/>
    <cellStyle name="常规 6 2 3" xfId="40"/>
    <cellStyle name="链接单元格" xfId="41" builtinId="24"/>
    <cellStyle name="汇总" xfId="42" builtinId="25"/>
    <cellStyle name="好" xfId="43" builtinId="26"/>
    <cellStyle name="常规 7 2 2" xfId="44"/>
    <cellStyle name="常规 2 2 2 2 3" xfId="45"/>
    <cellStyle name="常规 16" xfId="46"/>
    <cellStyle name="适中" xfId="47" builtinId="28"/>
    <cellStyle name="常规 8 2" xfId="48"/>
    <cellStyle name="20% - 强调文字颜色 5" xfId="49" builtinId="46"/>
    <cellStyle name="常规 2 2 2 4" xfId="50"/>
    <cellStyle name="强调文字颜色 1" xfId="51" builtinId="29"/>
    <cellStyle name="常规 2 2 2" xfId="52"/>
    <cellStyle name="20% - 强调文字颜色 1" xfId="53" builtinId="30"/>
    <cellStyle name="40% - 强调文字颜色 1" xfId="54" builtinId="31"/>
    <cellStyle name="20% - 强调文字颜色 2" xfId="55" builtinId="34"/>
    <cellStyle name="40% - 强调文字颜色 2" xfId="56" builtinId="35"/>
    <cellStyle name="强调文字颜色 3" xfId="57" builtinId="37"/>
    <cellStyle name="强调文字颜色 4" xfId="58" builtinId="41"/>
    <cellStyle name="20% - 强调文字颜色 4" xfId="59" builtinId="42"/>
    <cellStyle name="40% - 强调文字颜色 4" xfId="60" builtinId="43"/>
    <cellStyle name="强调文字颜色 5" xfId="61" builtinId="45"/>
    <cellStyle name="常规 2 2" xfId="62"/>
    <cellStyle name="40% - 强调文字颜色 5" xfId="63" builtinId="47"/>
    <cellStyle name="60% - 强调文字颜色 5" xfId="64" builtinId="48"/>
    <cellStyle name="强调文字颜色 6" xfId="65" builtinId="49"/>
    <cellStyle name="常规 10" xfId="66"/>
    <cellStyle name="40% - 强调文字颜色 6" xfId="67" builtinId="51"/>
    <cellStyle name="60% - 强调文字颜色 6" xfId="68" builtinId="52"/>
    <cellStyle name="常规 11" xfId="69"/>
    <cellStyle name="常规 13" xfId="70"/>
    <cellStyle name="常规 14" xfId="71"/>
    <cellStyle name="常规 2 2 2 2 2" xfId="72"/>
    <cellStyle name="常规 15" xfId="73"/>
    <cellStyle name="常规 2" xfId="74"/>
    <cellStyle name="常规 2 2 2 3" xfId="75"/>
    <cellStyle name="常规 2 2 3" xfId="76"/>
    <cellStyle name="常规 2 3" xfId="77"/>
    <cellStyle name="常规 2 4" xfId="78"/>
    <cellStyle name="常规 2 5" xfId="79"/>
    <cellStyle name="常规 2 6" xfId="80"/>
    <cellStyle name="常规 3" xfId="81"/>
    <cellStyle name="常规 3 2" xfId="82"/>
    <cellStyle name="常规 3 2 2" xfId="83"/>
    <cellStyle name="常规 3 2 3" xfId="84"/>
    <cellStyle name="常规 3 3" xfId="85"/>
    <cellStyle name="常规 4" xfId="86"/>
    <cellStyle name="常规 4 2" xfId="87"/>
    <cellStyle name="常规 4 2 2" xfId="88"/>
    <cellStyle name="常规 4 2 3" xfId="89"/>
    <cellStyle name="常规 4 3" xfId="90"/>
    <cellStyle name="常规 5" xfId="91"/>
    <cellStyle name="常规 5 3" xfId="92"/>
    <cellStyle name="常规 6 2" xfId="93"/>
    <cellStyle name="常规 6 2 2" xfId="94"/>
    <cellStyle name="常规 6 3" xfId="95"/>
    <cellStyle name="常规 7" xfId="96"/>
    <cellStyle name="常规 7 2" xfId="97"/>
    <cellStyle name="常规 7 2 3" xfId="98"/>
    <cellStyle name="常规 9" xfId="9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9"/>
  <sheetViews>
    <sheetView tabSelected="1" workbookViewId="0">
      <pane xSplit="2" ySplit="4" topLeftCell="C335" activePane="bottomRight" state="frozen"/>
      <selection/>
      <selection pane="topRight"/>
      <selection pane="bottomLeft"/>
      <selection pane="bottomRight" activeCell="N348" sqref="N348"/>
    </sheetView>
  </sheetViews>
  <sheetFormatPr defaultColWidth="9" defaultRowHeight="13.5"/>
  <cols>
    <col min="1" max="1" width="5.25" style="77" customWidth="1"/>
    <col min="2" max="2" width="11" style="77" customWidth="1"/>
    <col min="3" max="3" width="12" style="77" customWidth="1"/>
    <col min="4" max="4" width="43" style="78" customWidth="1"/>
    <col min="5" max="5" width="9" style="77" customWidth="1"/>
    <col min="6" max="7" width="9" style="77"/>
    <col min="8" max="8" width="9.25" style="77" customWidth="1"/>
    <col min="9" max="9" width="9" style="77"/>
    <col min="10" max="16384" width="9" style="79"/>
  </cols>
  <sheetData>
    <row r="1" ht="18.75" spans="1:2">
      <c r="A1" s="80" t="s">
        <v>0</v>
      </c>
      <c r="B1" s="80"/>
    </row>
    <row r="2" ht="28.5" spans="1:9">
      <c r="A2" s="81" t="s">
        <v>1</v>
      </c>
      <c r="B2" s="82"/>
      <c r="C2" s="82"/>
      <c r="D2" s="82"/>
      <c r="E2" s="82"/>
      <c r="F2" s="82"/>
      <c r="G2" s="82"/>
      <c r="H2" s="82"/>
      <c r="I2" s="82"/>
    </row>
    <row r="3" spans="1:9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ht="54" spans="1:9">
      <c r="A4" s="83" t="s">
        <v>3</v>
      </c>
      <c r="B4" s="83" t="s">
        <v>4</v>
      </c>
      <c r="C4" s="83" t="s">
        <v>5</v>
      </c>
      <c r="D4" s="84" t="s">
        <v>6</v>
      </c>
      <c r="E4" s="85" t="s">
        <v>7</v>
      </c>
      <c r="F4" s="84" t="s">
        <v>8</v>
      </c>
      <c r="G4" s="84" t="s">
        <v>9</v>
      </c>
      <c r="H4" s="84" t="s">
        <v>10</v>
      </c>
      <c r="I4" s="84" t="s">
        <v>11</v>
      </c>
    </row>
    <row r="5" ht="24" spans="1:9">
      <c r="A5" s="86">
        <v>1</v>
      </c>
      <c r="B5" s="8" t="s">
        <v>12</v>
      </c>
      <c r="C5" s="9" t="s">
        <v>13</v>
      </c>
      <c r="D5" s="9" t="s">
        <v>14</v>
      </c>
      <c r="E5" s="11">
        <v>5</v>
      </c>
      <c r="F5" s="9">
        <v>5</v>
      </c>
      <c r="G5" s="10">
        <v>0</v>
      </c>
      <c r="H5" s="87">
        <v>80</v>
      </c>
      <c r="I5" s="89"/>
    </row>
    <row r="6" ht="24" spans="1:9">
      <c r="A6" s="88"/>
      <c r="B6" s="13"/>
      <c r="C6" s="9" t="s">
        <v>15</v>
      </c>
      <c r="D6" s="9" t="s">
        <v>16</v>
      </c>
      <c r="E6" s="11">
        <v>5</v>
      </c>
      <c r="F6" s="9">
        <v>5</v>
      </c>
      <c r="G6" s="10">
        <v>0</v>
      </c>
      <c r="H6" s="89"/>
      <c r="I6" s="89"/>
    </row>
    <row r="7" ht="24" spans="1:9">
      <c r="A7" s="88"/>
      <c r="B7" s="13"/>
      <c r="C7" s="9" t="s">
        <v>17</v>
      </c>
      <c r="D7" s="9" t="s">
        <v>18</v>
      </c>
      <c r="E7" s="11">
        <v>6</v>
      </c>
      <c r="F7" s="9">
        <v>6</v>
      </c>
      <c r="G7" s="10">
        <v>0</v>
      </c>
      <c r="H7" s="89"/>
      <c r="I7" s="89"/>
    </row>
    <row r="8" ht="24" spans="1:9">
      <c r="A8" s="88"/>
      <c r="B8" s="13"/>
      <c r="C8" s="9" t="s">
        <v>19</v>
      </c>
      <c r="D8" s="9" t="s">
        <v>20</v>
      </c>
      <c r="E8" s="11">
        <v>8</v>
      </c>
      <c r="F8" s="9">
        <v>8</v>
      </c>
      <c r="G8" s="10">
        <v>0</v>
      </c>
      <c r="H8" s="89"/>
      <c r="I8" s="89"/>
    </row>
    <row r="9" ht="24" spans="1:9">
      <c r="A9" s="88"/>
      <c r="B9" s="13"/>
      <c r="C9" s="9" t="s">
        <v>21</v>
      </c>
      <c r="D9" s="9" t="s">
        <v>22</v>
      </c>
      <c r="E9" s="11">
        <v>4</v>
      </c>
      <c r="F9" s="9">
        <v>4</v>
      </c>
      <c r="G9" s="10">
        <v>0</v>
      </c>
      <c r="H9" s="89"/>
      <c r="I9" s="89"/>
    </row>
    <row r="10" ht="24" spans="1:9">
      <c r="A10" s="88"/>
      <c r="B10" s="13"/>
      <c r="C10" s="9" t="s">
        <v>23</v>
      </c>
      <c r="D10" s="9" t="s">
        <v>24</v>
      </c>
      <c r="E10" s="11">
        <v>5</v>
      </c>
      <c r="F10" s="9">
        <v>5</v>
      </c>
      <c r="G10" s="10">
        <v>0</v>
      </c>
      <c r="H10" s="89"/>
      <c r="I10" s="89"/>
    </row>
    <row r="11" ht="24" spans="1:9">
      <c r="A11" s="88"/>
      <c r="B11" s="13"/>
      <c r="C11" s="9" t="s">
        <v>25</v>
      </c>
      <c r="D11" s="9" t="s">
        <v>26</v>
      </c>
      <c r="E11" s="11">
        <v>4</v>
      </c>
      <c r="F11" s="9">
        <v>3</v>
      </c>
      <c r="G11" s="10">
        <v>1</v>
      </c>
      <c r="H11" s="89"/>
      <c r="I11" s="89"/>
    </row>
    <row r="12" ht="24" spans="1:9">
      <c r="A12" s="88"/>
      <c r="B12" s="13"/>
      <c r="C12" s="9" t="s">
        <v>27</v>
      </c>
      <c r="D12" s="9" t="s">
        <v>28</v>
      </c>
      <c r="E12" s="11">
        <v>6</v>
      </c>
      <c r="F12" s="9">
        <v>6</v>
      </c>
      <c r="G12" s="10">
        <v>0</v>
      </c>
      <c r="H12" s="89"/>
      <c r="I12" s="89"/>
    </row>
    <row r="13" ht="24" spans="1:9">
      <c r="A13" s="88"/>
      <c r="B13" s="13"/>
      <c r="C13" s="16" t="s">
        <v>29</v>
      </c>
      <c r="D13" s="9" t="s">
        <v>30</v>
      </c>
      <c r="E13" s="11">
        <v>11</v>
      </c>
      <c r="F13" s="9">
        <v>11</v>
      </c>
      <c r="G13" s="10">
        <v>0</v>
      </c>
      <c r="H13" s="89"/>
      <c r="I13" s="89"/>
    </row>
    <row r="14" ht="24" spans="1:9">
      <c r="A14" s="88"/>
      <c r="B14" s="13"/>
      <c r="C14" s="16" t="s">
        <v>31</v>
      </c>
      <c r="D14" s="9" t="s">
        <v>32</v>
      </c>
      <c r="E14" s="11">
        <v>3</v>
      </c>
      <c r="F14" s="16">
        <v>3</v>
      </c>
      <c r="G14" s="10">
        <v>0</v>
      </c>
      <c r="H14" s="89"/>
      <c r="I14" s="89"/>
    </row>
    <row r="15" ht="24" spans="1:9">
      <c r="A15" s="88"/>
      <c r="B15" s="13"/>
      <c r="C15" s="16" t="s">
        <v>33</v>
      </c>
      <c r="D15" s="9" t="s">
        <v>34</v>
      </c>
      <c r="E15" s="11">
        <v>7</v>
      </c>
      <c r="F15" s="16">
        <v>7</v>
      </c>
      <c r="G15" s="10">
        <v>0</v>
      </c>
      <c r="H15" s="89"/>
      <c r="I15" s="89"/>
    </row>
    <row r="16" ht="24" spans="1:9">
      <c r="A16" s="88"/>
      <c r="B16" s="13"/>
      <c r="C16" s="16" t="s">
        <v>35</v>
      </c>
      <c r="D16" s="9" t="s">
        <v>36</v>
      </c>
      <c r="E16" s="11">
        <v>4</v>
      </c>
      <c r="F16" s="16">
        <v>4</v>
      </c>
      <c r="G16" s="10">
        <v>0</v>
      </c>
      <c r="H16" s="89"/>
      <c r="I16" s="89"/>
    </row>
    <row r="17" ht="24" spans="1:9">
      <c r="A17" s="88"/>
      <c r="B17" s="13"/>
      <c r="C17" s="16" t="s">
        <v>37</v>
      </c>
      <c r="D17" s="9" t="s">
        <v>38</v>
      </c>
      <c r="E17" s="11">
        <v>2</v>
      </c>
      <c r="F17" s="16">
        <v>2</v>
      </c>
      <c r="G17" s="10">
        <v>0</v>
      </c>
      <c r="H17" s="89"/>
      <c r="I17" s="89"/>
    </row>
    <row r="18" spans="1:9">
      <c r="A18" s="88"/>
      <c r="B18" s="13"/>
      <c r="C18" s="18" t="s">
        <v>39</v>
      </c>
      <c r="D18" s="9" t="s">
        <v>40</v>
      </c>
      <c r="E18" s="11">
        <v>3</v>
      </c>
      <c r="F18" s="16">
        <v>3</v>
      </c>
      <c r="G18" s="10">
        <v>0</v>
      </c>
      <c r="H18" s="89"/>
      <c r="I18" s="89"/>
    </row>
    <row r="19" spans="1:9">
      <c r="A19" s="88"/>
      <c r="B19" s="13"/>
      <c r="C19" s="20"/>
      <c r="D19" s="9" t="s">
        <v>41</v>
      </c>
      <c r="E19" s="11">
        <v>12</v>
      </c>
      <c r="F19" s="16">
        <v>12</v>
      </c>
      <c r="G19" s="10">
        <v>0</v>
      </c>
      <c r="H19" s="89"/>
      <c r="I19" s="89"/>
    </row>
    <row r="20" spans="1:9">
      <c r="A20" s="88"/>
      <c r="B20" s="13"/>
      <c r="C20" s="20"/>
      <c r="D20" s="9" t="s">
        <v>42</v>
      </c>
      <c r="E20" s="11">
        <v>8</v>
      </c>
      <c r="F20" s="16">
        <v>8</v>
      </c>
      <c r="G20" s="10">
        <v>0</v>
      </c>
      <c r="H20" s="89"/>
      <c r="I20" s="89"/>
    </row>
    <row r="21" spans="1:9">
      <c r="A21" s="88"/>
      <c r="B21" s="13"/>
      <c r="C21" s="20"/>
      <c r="D21" s="9" t="s">
        <v>43</v>
      </c>
      <c r="E21" s="11">
        <v>8</v>
      </c>
      <c r="F21" s="16">
        <v>8</v>
      </c>
      <c r="G21" s="10">
        <v>0</v>
      </c>
      <c r="H21" s="89"/>
      <c r="I21" s="89"/>
    </row>
    <row r="22" spans="1:9">
      <c r="A22" s="88"/>
      <c r="B22" s="13"/>
      <c r="C22" s="20"/>
      <c r="D22" s="9" t="s">
        <v>44</v>
      </c>
      <c r="E22" s="11">
        <v>5</v>
      </c>
      <c r="F22" s="16">
        <v>5</v>
      </c>
      <c r="G22" s="10">
        <v>0</v>
      </c>
      <c r="H22" s="89"/>
      <c r="I22" s="89"/>
    </row>
    <row r="23" spans="1:9">
      <c r="A23" s="88"/>
      <c r="B23" s="13"/>
      <c r="C23" s="20"/>
      <c r="D23" s="9" t="s">
        <v>45</v>
      </c>
      <c r="E23" s="11">
        <v>7</v>
      </c>
      <c r="F23" s="16">
        <v>7</v>
      </c>
      <c r="G23" s="10">
        <v>0</v>
      </c>
      <c r="H23" s="89"/>
      <c r="I23" s="89"/>
    </row>
    <row r="24" spans="1:9">
      <c r="A24" s="88"/>
      <c r="B24" s="13"/>
      <c r="C24" s="22"/>
      <c r="D24" s="9" t="s">
        <v>46</v>
      </c>
      <c r="E24" s="11">
        <v>7</v>
      </c>
      <c r="F24" s="16">
        <v>7</v>
      </c>
      <c r="G24" s="10">
        <v>0</v>
      </c>
      <c r="H24" s="89"/>
      <c r="I24" s="89"/>
    </row>
    <row r="25" spans="1:9">
      <c r="A25" s="88"/>
      <c r="B25" s="23"/>
      <c r="C25" s="16" t="s">
        <v>47</v>
      </c>
      <c r="D25" s="9" t="s">
        <v>48</v>
      </c>
      <c r="E25" s="11">
        <v>4</v>
      </c>
      <c r="F25" s="16">
        <v>4</v>
      </c>
      <c r="G25" s="10">
        <v>0</v>
      </c>
      <c r="H25" s="89"/>
      <c r="I25" s="89"/>
    </row>
    <row r="26" spans="1:9">
      <c r="A26" s="89">
        <v>2</v>
      </c>
      <c r="B26" s="16" t="s">
        <v>49</v>
      </c>
      <c r="C26" s="90" t="s">
        <v>50</v>
      </c>
      <c r="D26" s="16" t="s">
        <v>51</v>
      </c>
      <c r="E26" s="11">
        <v>1</v>
      </c>
      <c r="F26" s="16">
        <v>1</v>
      </c>
      <c r="G26" s="10">
        <v>0</v>
      </c>
      <c r="H26" s="89">
        <v>80</v>
      </c>
      <c r="I26" s="89"/>
    </row>
    <row r="27" spans="1:9">
      <c r="A27" s="89"/>
      <c r="B27" s="16"/>
      <c r="C27" s="90" t="s">
        <v>52</v>
      </c>
      <c r="D27" s="91" t="s">
        <v>53</v>
      </c>
      <c r="E27" s="11">
        <v>14</v>
      </c>
      <c r="F27" s="16">
        <v>14</v>
      </c>
      <c r="G27" s="10">
        <v>0</v>
      </c>
      <c r="H27" s="89"/>
      <c r="I27" s="89"/>
    </row>
    <row r="28" spans="1:9">
      <c r="A28" s="89"/>
      <c r="B28" s="16"/>
      <c r="C28" s="90" t="s">
        <v>54</v>
      </c>
      <c r="D28" s="16" t="s">
        <v>55</v>
      </c>
      <c r="E28" s="11">
        <v>6</v>
      </c>
      <c r="F28" s="16">
        <v>6</v>
      </c>
      <c r="G28" s="10">
        <v>0</v>
      </c>
      <c r="H28" s="89"/>
      <c r="I28" s="89"/>
    </row>
    <row r="29" spans="1:9">
      <c r="A29" s="89"/>
      <c r="B29" s="16"/>
      <c r="C29" s="90" t="s">
        <v>56</v>
      </c>
      <c r="D29" s="16" t="s">
        <v>57</v>
      </c>
      <c r="E29" s="11">
        <v>6</v>
      </c>
      <c r="F29" s="16">
        <v>6</v>
      </c>
      <c r="G29" s="10">
        <v>0</v>
      </c>
      <c r="H29" s="89"/>
      <c r="I29" s="89"/>
    </row>
    <row r="30" spans="1:9">
      <c r="A30" s="89"/>
      <c r="B30" s="16"/>
      <c r="C30" s="90" t="s">
        <v>58</v>
      </c>
      <c r="D30" s="16" t="s">
        <v>59</v>
      </c>
      <c r="E30" s="11">
        <v>3</v>
      </c>
      <c r="F30" s="16">
        <v>4</v>
      </c>
      <c r="G30" s="10">
        <v>0</v>
      </c>
      <c r="H30" s="89"/>
      <c r="I30" s="89"/>
    </row>
    <row r="31" spans="1:9">
      <c r="A31" s="89"/>
      <c r="B31" s="16"/>
      <c r="C31" s="90" t="s">
        <v>60</v>
      </c>
      <c r="D31" s="16" t="s">
        <v>61</v>
      </c>
      <c r="E31" s="11">
        <v>4</v>
      </c>
      <c r="F31" s="16">
        <v>4</v>
      </c>
      <c r="G31" s="10">
        <v>0</v>
      </c>
      <c r="H31" s="89"/>
      <c r="I31" s="89"/>
    </row>
    <row r="32" spans="1:9">
      <c r="A32" s="89"/>
      <c r="B32" s="16"/>
      <c r="C32" s="90" t="s">
        <v>62</v>
      </c>
      <c r="D32" s="16" t="s">
        <v>63</v>
      </c>
      <c r="E32" s="11">
        <v>6</v>
      </c>
      <c r="F32" s="16">
        <v>6</v>
      </c>
      <c r="G32" s="10">
        <v>0</v>
      </c>
      <c r="H32" s="89"/>
      <c r="I32" s="89"/>
    </row>
    <row r="33" spans="1:9">
      <c r="A33" s="89"/>
      <c r="B33" s="16"/>
      <c r="C33" s="92" t="s">
        <v>64</v>
      </c>
      <c r="D33" s="92" t="s">
        <v>65</v>
      </c>
      <c r="E33" s="11">
        <v>2</v>
      </c>
      <c r="F33" s="16">
        <v>2</v>
      </c>
      <c r="G33" s="10">
        <v>0</v>
      </c>
      <c r="H33" s="89"/>
      <c r="I33" s="89"/>
    </row>
    <row r="34" spans="1:9">
      <c r="A34" s="89"/>
      <c r="B34" s="16"/>
      <c r="C34" s="90" t="s">
        <v>66</v>
      </c>
      <c r="D34" s="16" t="s">
        <v>67</v>
      </c>
      <c r="E34" s="11">
        <v>7</v>
      </c>
      <c r="F34" s="16">
        <v>8</v>
      </c>
      <c r="G34" s="10">
        <v>0</v>
      </c>
      <c r="H34" s="89"/>
      <c r="I34" s="89"/>
    </row>
    <row r="35" spans="1:9">
      <c r="A35" s="89"/>
      <c r="B35" s="16"/>
      <c r="C35" s="90" t="s">
        <v>68</v>
      </c>
      <c r="D35" s="16" t="s">
        <v>69</v>
      </c>
      <c r="E35" s="11">
        <v>7</v>
      </c>
      <c r="F35" s="16">
        <v>7</v>
      </c>
      <c r="G35" s="10">
        <v>0</v>
      </c>
      <c r="H35" s="89"/>
      <c r="I35" s="89"/>
    </row>
    <row r="36" spans="1:9">
      <c r="A36" s="89"/>
      <c r="B36" s="16"/>
      <c r="C36" s="90" t="s">
        <v>70</v>
      </c>
      <c r="D36" s="16" t="s">
        <v>71</v>
      </c>
      <c r="E36" s="11">
        <v>18</v>
      </c>
      <c r="F36" s="16">
        <v>18</v>
      </c>
      <c r="G36" s="10">
        <v>0</v>
      </c>
      <c r="H36" s="89"/>
      <c r="I36" s="89"/>
    </row>
    <row r="37" spans="1:9">
      <c r="A37" s="89"/>
      <c r="B37" s="16"/>
      <c r="C37" s="90" t="s">
        <v>72</v>
      </c>
      <c r="D37" s="16" t="s">
        <v>73</v>
      </c>
      <c r="E37" s="11">
        <v>4</v>
      </c>
      <c r="F37" s="16">
        <v>4</v>
      </c>
      <c r="G37" s="10">
        <v>0</v>
      </c>
      <c r="H37" s="89"/>
      <c r="I37" s="89"/>
    </row>
    <row r="38" ht="24" spans="1:9">
      <c r="A38" s="89"/>
      <c r="B38" s="16"/>
      <c r="C38" s="90" t="s">
        <v>74</v>
      </c>
      <c r="D38" s="16" t="s">
        <v>75</v>
      </c>
      <c r="E38" s="11">
        <v>7</v>
      </c>
      <c r="F38" s="16">
        <v>7</v>
      </c>
      <c r="G38" s="10">
        <v>0</v>
      </c>
      <c r="H38" s="89"/>
      <c r="I38" s="89"/>
    </row>
    <row r="39" ht="24" spans="1:9">
      <c r="A39" s="89"/>
      <c r="B39" s="16"/>
      <c r="C39" s="90" t="s">
        <v>76</v>
      </c>
      <c r="D39" s="16" t="s">
        <v>77</v>
      </c>
      <c r="E39" s="11">
        <v>17</v>
      </c>
      <c r="F39" s="16">
        <v>17</v>
      </c>
      <c r="G39" s="10">
        <v>0</v>
      </c>
      <c r="H39" s="89"/>
      <c r="I39" s="89"/>
    </row>
    <row r="40" spans="1:9">
      <c r="A40" s="89"/>
      <c r="B40" s="16"/>
      <c r="C40" s="90" t="s">
        <v>78</v>
      </c>
      <c r="D40" s="16" t="s">
        <v>79</v>
      </c>
      <c r="E40" s="11">
        <v>7</v>
      </c>
      <c r="F40" s="16">
        <v>7</v>
      </c>
      <c r="G40" s="10">
        <v>0</v>
      </c>
      <c r="H40" s="89"/>
      <c r="I40" s="89"/>
    </row>
    <row r="41" spans="1:9">
      <c r="A41" s="89"/>
      <c r="B41" s="16"/>
      <c r="C41" s="90" t="s">
        <v>80</v>
      </c>
      <c r="D41" s="16" t="s">
        <v>81</v>
      </c>
      <c r="E41" s="11">
        <v>5</v>
      </c>
      <c r="F41" s="16">
        <v>6</v>
      </c>
      <c r="G41" s="10">
        <v>0</v>
      </c>
      <c r="H41" s="89"/>
      <c r="I41" s="89"/>
    </row>
    <row r="42" spans="1:9">
      <c r="A42" s="89"/>
      <c r="B42" s="16"/>
      <c r="C42" s="90" t="s">
        <v>82</v>
      </c>
      <c r="D42" s="16" t="s">
        <v>83</v>
      </c>
      <c r="E42" s="11">
        <v>5</v>
      </c>
      <c r="F42" s="16">
        <v>5</v>
      </c>
      <c r="G42" s="10">
        <v>0</v>
      </c>
      <c r="H42" s="89"/>
      <c r="I42" s="89"/>
    </row>
    <row r="43" ht="24" spans="1:9">
      <c r="A43" s="89"/>
      <c r="B43" s="16"/>
      <c r="C43" s="90" t="s">
        <v>84</v>
      </c>
      <c r="D43" s="16" t="s">
        <v>85</v>
      </c>
      <c r="E43" s="11">
        <v>8</v>
      </c>
      <c r="F43" s="16">
        <v>8</v>
      </c>
      <c r="G43" s="10">
        <v>0</v>
      </c>
      <c r="H43" s="89"/>
      <c r="I43" s="89"/>
    </row>
    <row r="44" ht="24" spans="1:9">
      <c r="A44" s="89"/>
      <c r="B44" s="16"/>
      <c r="C44" s="90" t="s">
        <v>86</v>
      </c>
      <c r="D44" s="16" t="s">
        <v>87</v>
      </c>
      <c r="E44" s="11">
        <v>26</v>
      </c>
      <c r="F44" s="16">
        <v>27</v>
      </c>
      <c r="G44" s="10">
        <v>0</v>
      </c>
      <c r="H44" s="89"/>
      <c r="I44" s="89"/>
    </row>
    <row r="45" spans="1:9">
      <c r="A45" s="89"/>
      <c r="B45" s="16"/>
      <c r="C45" s="93" t="s">
        <v>88</v>
      </c>
      <c r="D45" s="9" t="s">
        <v>89</v>
      </c>
      <c r="E45" s="16">
        <v>4</v>
      </c>
      <c r="F45" s="16">
        <v>4</v>
      </c>
      <c r="G45" s="10">
        <v>0</v>
      </c>
      <c r="H45" s="89"/>
      <c r="I45" s="89"/>
    </row>
    <row r="46" spans="1:9">
      <c r="A46" s="89"/>
      <c r="B46" s="16"/>
      <c r="C46" s="94"/>
      <c r="D46" s="9" t="s">
        <v>90</v>
      </c>
      <c r="E46" s="16">
        <v>11</v>
      </c>
      <c r="F46" s="16">
        <v>11</v>
      </c>
      <c r="G46" s="10">
        <v>0</v>
      </c>
      <c r="H46" s="89"/>
      <c r="I46" s="89"/>
    </row>
    <row r="47" spans="1:9">
      <c r="A47" s="89"/>
      <c r="B47" s="16"/>
      <c r="C47" s="94"/>
      <c r="D47" s="9" t="s">
        <v>91</v>
      </c>
      <c r="E47" s="16">
        <v>23</v>
      </c>
      <c r="F47" s="16">
        <v>24</v>
      </c>
      <c r="G47" s="10">
        <v>0</v>
      </c>
      <c r="H47" s="89"/>
      <c r="I47" s="89"/>
    </row>
    <row r="48" spans="1:9">
      <c r="A48" s="89"/>
      <c r="B48" s="16"/>
      <c r="C48" s="94"/>
      <c r="D48" s="9" t="s">
        <v>92</v>
      </c>
      <c r="E48" s="16">
        <v>4</v>
      </c>
      <c r="F48" s="16">
        <v>4</v>
      </c>
      <c r="G48" s="10">
        <v>0</v>
      </c>
      <c r="H48" s="89"/>
      <c r="I48" s="89"/>
    </row>
    <row r="49" spans="1:9">
      <c r="A49" s="89"/>
      <c r="B49" s="16"/>
      <c r="C49" s="94"/>
      <c r="D49" s="9" t="s">
        <v>93</v>
      </c>
      <c r="E49" s="16">
        <v>3</v>
      </c>
      <c r="F49" s="16">
        <v>3</v>
      </c>
      <c r="G49" s="10">
        <v>0</v>
      </c>
      <c r="H49" s="89"/>
      <c r="I49" s="89"/>
    </row>
    <row r="50" spans="1:9">
      <c r="A50" s="89"/>
      <c r="B50" s="16"/>
      <c r="C50" s="94"/>
      <c r="D50" s="9" t="s">
        <v>94</v>
      </c>
      <c r="E50" s="16">
        <v>4</v>
      </c>
      <c r="F50" s="16">
        <v>4</v>
      </c>
      <c r="G50" s="10">
        <v>0</v>
      </c>
      <c r="H50" s="89"/>
      <c r="I50" s="89"/>
    </row>
    <row r="51" spans="1:9">
      <c r="A51" s="89"/>
      <c r="B51" s="16"/>
      <c r="C51" s="94"/>
      <c r="D51" s="9" t="s">
        <v>95</v>
      </c>
      <c r="E51" s="16">
        <v>5</v>
      </c>
      <c r="F51" s="16">
        <v>5</v>
      </c>
      <c r="G51" s="10">
        <v>0</v>
      </c>
      <c r="H51" s="89"/>
      <c r="I51" s="89"/>
    </row>
    <row r="52" spans="1:9">
      <c r="A52" s="89"/>
      <c r="B52" s="16"/>
      <c r="C52" s="94"/>
      <c r="D52" s="9" t="s">
        <v>96</v>
      </c>
      <c r="E52" s="16">
        <v>15</v>
      </c>
      <c r="F52" s="16">
        <v>15</v>
      </c>
      <c r="G52" s="10">
        <v>0</v>
      </c>
      <c r="H52" s="89"/>
      <c r="I52" s="89"/>
    </row>
    <row r="53" spans="1:9">
      <c r="A53" s="89"/>
      <c r="B53" s="16"/>
      <c r="C53" s="94"/>
      <c r="D53" s="9" t="s">
        <v>97</v>
      </c>
      <c r="E53" s="16">
        <v>16</v>
      </c>
      <c r="F53" s="16">
        <v>16</v>
      </c>
      <c r="G53" s="10">
        <v>0</v>
      </c>
      <c r="H53" s="89"/>
      <c r="I53" s="89"/>
    </row>
    <row r="54" spans="1:9">
      <c r="A54" s="89"/>
      <c r="B54" s="16"/>
      <c r="C54" s="94"/>
      <c r="D54" s="9" t="s">
        <v>98</v>
      </c>
      <c r="E54" s="16">
        <v>12</v>
      </c>
      <c r="F54" s="16">
        <v>12</v>
      </c>
      <c r="G54" s="10">
        <v>0</v>
      </c>
      <c r="H54" s="89"/>
      <c r="I54" s="89"/>
    </row>
    <row r="55" spans="1:9">
      <c r="A55" s="89"/>
      <c r="B55" s="16"/>
      <c r="C55" s="94"/>
      <c r="D55" s="9" t="s">
        <v>99</v>
      </c>
      <c r="E55" s="16">
        <v>12</v>
      </c>
      <c r="F55" s="16">
        <v>12</v>
      </c>
      <c r="G55" s="10">
        <v>0</v>
      </c>
      <c r="H55" s="89"/>
      <c r="I55" s="89"/>
    </row>
    <row r="56" spans="1:9">
      <c r="A56" s="89"/>
      <c r="B56" s="16"/>
      <c r="C56" s="94"/>
      <c r="D56" s="9" t="s">
        <v>100</v>
      </c>
      <c r="E56" s="16">
        <v>12</v>
      </c>
      <c r="F56" s="16">
        <v>12</v>
      </c>
      <c r="G56" s="10">
        <v>0</v>
      </c>
      <c r="H56" s="89"/>
      <c r="I56" s="89"/>
    </row>
    <row r="57" spans="1:9">
      <c r="A57" s="89"/>
      <c r="B57" s="16"/>
      <c r="C57" s="94"/>
      <c r="D57" s="9" t="s">
        <v>101</v>
      </c>
      <c r="E57" s="16">
        <v>25</v>
      </c>
      <c r="F57" s="16">
        <v>26</v>
      </c>
      <c r="G57" s="10">
        <v>0</v>
      </c>
      <c r="H57" s="89"/>
      <c r="I57" s="89"/>
    </row>
    <row r="58" spans="1:9">
      <c r="A58" s="89"/>
      <c r="B58" s="16"/>
      <c r="C58" s="95"/>
      <c r="D58" s="9" t="s">
        <v>102</v>
      </c>
      <c r="E58" s="16">
        <v>7</v>
      </c>
      <c r="F58" s="16">
        <v>7</v>
      </c>
      <c r="G58" s="10">
        <v>0</v>
      </c>
      <c r="H58" s="89"/>
      <c r="I58" s="89"/>
    </row>
    <row r="59" spans="1:9">
      <c r="A59" s="89">
        <v>3</v>
      </c>
      <c r="B59" s="16" t="s">
        <v>103</v>
      </c>
      <c r="C59" s="16" t="s">
        <v>104</v>
      </c>
      <c r="D59" s="16" t="s">
        <v>105</v>
      </c>
      <c r="E59" s="16">
        <v>3</v>
      </c>
      <c r="F59" s="16">
        <v>3</v>
      </c>
      <c r="G59" s="10">
        <v>0</v>
      </c>
      <c r="H59" s="89">
        <v>80</v>
      </c>
      <c r="I59" s="89"/>
    </row>
    <row r="60" spans="1:9">
      <c r="A60" s="89"/>
      <c r="B60" s="16"/>
      <c r="C60" s="16" t="s">
        <v>106</v>
      </c>
      <c r="D60" s="16" t="s">
        <v>107</v>
      </c>
      <c r="E60" s="16">
        <v>6</v>
      </c>
      <c r="F60" s="16">
        <v>6</v>
      </c>
      <c r="G60" s="10">
        <v>0</v>
      </c>
      <c r="H60" s="89"/>
      <c r="I60" s="89"/>
    </row>
    <row r="61" spans="1:9">
      <c r="A61" s="89"/>
      <c r="B61" s="16"/>
      <c r="C61" s="16" t="s">
        <v>108</v>
      </c>
      <c r="D61" s="16" t="s">
        <v>109</v>
      </c>
      <c r="E61" s="16">
        <v>5</v>
      </c>
      <c r="F61" s="16">
        <v>5</v>
      </c>
      <c r="G61" s="10">
        <v>0</v>
      </c>
      <c r="H61" s="89"/>
      <c r="I61" s="89"/>
    </row>
    <row r="62" spans="1:9">
      <c r="A62" s="89"/>
      <c r="B62" s="16"/>
      <c r="C62" s="16" t="s">
        <v>110</v>
      </c>
      <c r="D62" s="16" t="s">
        <v>111</v>
      </c>
      <c r="E62" s="16">
        <v>7</v>
      </c>
      <c r="F62" s="16">
        <v>7</v>
      </c>
      <c r="G62" s="10">
        <v>0</v>
      </c>
      <c r="H62" s="89"/>
      <c r="I62" s="89"/>
    </row>
    <row r="63" spans="1:9">
      <c r="A63" s="89"/>
      <c r="B63" s="16"/>
      <c r="C63" s="16" t="s">
        <v>112</v>
      </c>
      <c r="D63" s="16" t="s">
        <v>113</v>
      </c>
      <c r="E63" s="16">
        <v>7</v>
      </c>
      <c r="F63" s="16">
        <v>7</v>
      </c>
      <c r="G63" s="10">
        <v>0</v>
      </c>
      <c r="H63" s="89"/>
      <c r="I63" s="89"/>
    </row>
    <row r="64" spans="1:9">
      <c r="A64" s="89"/>
      <c r="B64" s="16"/>
      <c r="C64" s="16" t="s">
        <v>114</v>
      </c>
      <c r="D64" s="16" t="s">
        <v>115</v>
      </c>
      <c r="E64" s="16">
        <v>7</v>
      </c>
      <c r="F64" s="16">
        <v>7</v>
      </c>
      <c r="G64" s="10">
        <v>0</v>
      </c>
      <c r="H64" s="89"/>
      <c r="I64" s="89"/>
    </row>
    <row r="65" spans="1:9">
      <c r="A65" s="89"/>
      <c r="B65" s="16"/>
      <c r="C65" s="16" t="s">
        <v>116</v>
      </c>
      <c r="D65" s="16" t="s">
        <v>117</v>
      </c>
      <c r="E65" s="16">
        <v>8</v>
      </c>
      <c r="F65" s="16">
        <v>8</v>
      </c>
      <c r="G65" s="10">
        <v>0</v>
      </c>
      <c r="H65" s="89"/>
      <c r="I65" s="89"/>
    </row>
    <row r="66" spans="1:9">
      <c r="A66" s="89"/>
      <c r="B66" s="16"/>
      <c r="C66" s="16" t="s">
        <v>118</v>
      </c>
      <c r="D66" s="16" t="s">
        <v>119</v>
      </c>
      <c r="E66" s="16">
        <v>8</v>
      </c>
      <c r="F66" s="16">
        <v>8</v>
      </c>
      <c r="G66" s="10">
        <v>0</v>
      </c>
      <c r="H66" s="89"/>
      <c r="I66" s="89"/>
    </row>
    <row r="67" spans="1:9">
      <c r="A67" s="89"/>
      <c r="B67" s="16"/>
      <c r="C67" s="18" t="s">
        <v>120</v>
      </c>
      <c r="D67" s="16" t="s">
        <v>121</v>
      </c>
      <c r="E67" s="16">
        <v>8</v>
      </c>
      <c r="F67" s="16">
        <v>8</v>
      </c>
      <c r="G67" s="10">
        <v>0</v>
      </c>
      <c r="H67" s="89"/>
      <c r="I67" s="89"/>
    </row>
    <row r="68" spans="1:9">
      <c r="A68" s="89"/>
      <c r="B68" s="16"/>
      <c r="C68" s="20"/>
      <c r="D68" s="16" t="s">
        <v>122</v>
      </c>
      <c r="E68" s="16">
        <v>4</v>
      </c>
      <c r="F68" s="16">
        <v>4</v>
      </c>
      <c r="G68" s="10">
        <v>0</v>
      </c>
      <c r="H68" s="89"/>
      <c r="I68" s="89"/>
    </row>
    <row r="69" spans="1:9">
      <c r="A69" s="89"/>
      <c r="B69" s="16"/>
      <c r="C69" s="20"/>
      <c r="D69" s="16" t="s">
        <v>123</v>
      </c>
      <c r="E69" s="16">
        <v>6</v>
      </c>
      <c r="F69" s="16">
        <v>6</v>
      </c>
      <c r="G69" s="10">
        <v>0</v>
      </c>
      <c r="H69" s="89"/>
      <c r="I69" s="89"/>
    </row>
    <row r="70" spans="1:9">
      <c r="A70" s="89"/>
      <c r="B70" s="16"/>
      <c r="C70" s="20"/>
      <c r="D70" s="16" t="s">
        <v>124</v>
      </c>
      <c r="E70" s="16">
        <v>8</v>
      </c>
      <c r="F70" s="16">
        <v>8</v>
      </c>
      <c r="G70" s="10">
        <v>0</v>
      </c>
      <c r="H70" s="89"/>
      <c r="I70" s="89"/>
    </row>
    <row r="71" spans="1:9">
      <c r="A71" s="89"/>
      <c r="B71" s="16"/>
      <c r="C71" s="20"/>
      <c r="D71" s="16" t="s">
        <v>125</v>
      </c>
      <c r="E71" s="16">
        <v>4</v>
      </c>
      <c r="F71" s="16">
        <v>4</v>
      </c>
      <c r="G71" s="10">
        <v>0</v>
      </c>
      <c r="H71" s="89"/>
      <c r="I71" s="89"/>
    </row>
    <row r="72" spans="1:9">
      <c r="A72" s="89"/>
      <c r="B72" s="16"/>
      <c r="C72" s="22"/>
      <c r="D72" s="16" t="s">
        <v>126</v>
      </c>
      <c r="E72" s="16">
        <v>14</v>
      </c>
      <c r="F72" s="16">
        <v>14</v>
      </c>
      <c r="G72" s="10">
        <v>0</v>
      </c>
      <c r="H72" s="89"/>
      <c r="I72" s="89"/>
    </row>
    <row r="73" spans="1:9">
      <c r="A73" s="89"/>
      <c r="B73" s="16"/>
      <c r="C73" s="18" t="s">
        <v>127</v>
      </c>
      <c r="D73" s="16" t="s">
        <v>128</v>
      </c>
      <c r="E73" s="11">
        <v>8</v>
      </c>
      <c r="F73" s="16">
        <v>8</v>
      </c>
      <c r="G73" s="10">
        <v>0</v>
      </c>
      <c r="H73" s="89"/>
      <c r="I73" s="89"/>
    </row>
    <row r="74" spans="1:9">
      <c r="A74" s="89"/>
      <c r="B74" s="16"/>
      <c r="C74" s="20"/>
      <c r="D74" s="16" t="s">
        <v>129</v>
      </c>
      <c r="E74" s="11">
        <v>33</v>
      </c>
      <c r="F74" s="16">
        <v>33</v>
      </c>
      <c r="G74" s="10">
        <v>0</v>
      </c>
      <c r="H74" s="89"/>
      <c r="I74" s="89"/>
    </row>
    <row r="75" spans="1:9">
      <c r="A75" s="89"/>
      <c r="B75" s="16"/>
      <c r="C75" s="20"/>
      <c r="D75" s="16" t="s">
        <v>130</v>
      </c>
      <c r="E75" s="11">
        <v>3</v>
      </c>
      <c r="F75" s="16">
        <v>3</v>
      </c>
      <c r="G75" s="10">
        <v>0</v>
      </c>
      <c r="H75" s="89"/>
      <c r="I75" s="89"/>
    </row>
    <row r="76" spans="1:9">
      <c r="A76" s="89"/>
      <c r="B76" s="16"/>
      <c r="C76" s="20"/>
      <c r="D76" s="16" t="s">
        <v>131</v>
      </c>
      <c r="E76" s="11">
        <v>4</v>
      </c>
      <c r="F76" s="16">
        <v>4</v>
      </c>
      <c r="G76" s="10">
        <v>0</v>
      </c>
      <c r="H76" s="89"/>
      <c r="I76" s="89"/>
    </row>
    <row r="77" spans="1:9">
      <c r="A77" s="89"/>
      <c r="B77" s="16"/>
      <c r="C77" s="20"/>
      <c r="D77" s="16" t="s">
        <v>132</v>
      </c>
      <c r="E77" s="11">
        <v>2</v>
      </c>
      <c r="F77" s="16">
        <v>2</v>
      </c>
      <c r="G77" s="10">
        <v>0</v>
      </c>
      <c r="H77" s="89"/>
      <c r="I77" s="89"/>
    </row>
    <row r="78" spans="1:9">
      <c r="A78" s="89"/>
      <c r="B78" s="16"/>
      <c r="C78" s="20"/>
      <c r="D78" s="16" t="s">
        <v>133</v>
      </c>
      <c r="E78" s="11">
        <v>3</v>
      </c>
      <c r="F78" s="16">
        <v>3</v>
      </c>
      <c r="G78" s="10">
        <v>0</v>
      </c>
      <c r="H78" s="89"/>
      <c r="I78" s="89"/>
    </row>
    <row r="79" spans="1:9">
      <c r="A79" s="89"/>
      <c r="B79" s="16"/>
      <c r="C79" s="20"/>
      <c r="D79" s="16" t="s">
        <v>134</v>
      </c>
      <c r="E79" s="11">
        <v>5</v>
      </c>
      <c r="F79" s="16">
        <v>6</v>
      </c>
      <c r="G79" s="10">
        <v>0</v>
      </c>
      <c r="H79" s="89"/>
      <c r="I79" s="89"/>
    </row>
    <row r="80" spans="1:9">
      <c r="A80" s="89"/>
      <c r="B80" s="16"/>
      <c r="C80" s="20"/>
      <c r="D80" s="16" t="s">
        <v>135</v>
      </c>
      <c r="E80" s="11">
        <v>1</v>
      </c>
      <c r="F80" s="16">
        <v>1</v>
      </c>
      <c r="G80" s="10">
        <v>0</v>
      </c>
      <c r="H80" s="89"/>
      <c r="I80" s="89"/>
    </row>
    <row r="81" spans="1:9">
      <c r="A81" s="89"/>
      <c r="B81" s="16"/>
      <c r="C81" s="20"/>
      <c r="D81" s="16" t="s">
        <v>136</v>
      </c>
      <c r="E81" s="11">
        <v>1</v>
      </c>
      <c r="F81" s="16">
        <v>1</v>
      </c>
      <c r="G81" s="10">
        <v>0</v>
      </c>
      <c r="H81" s="89"/>
      <c r="I81" s="89"/>
    </row>
    <row r="82" spans="1:9">
      <c r="A82" s="89"/>
      <c r="B82" s="16"/>
      <c r="C82" s="20"/>
      <c r="D82" s="16" t="s">
        <v>137</v>
      </c>
      <c r="E82" s="11">
        <v>2</v>
      </c>
      <c r="F82" s="16">
        <v>2</v>
      </c>
      <c r="G82" s="10">
        <v>0</v>
      </c>
      <c r="H82" s="89"/>
      <c r="I82" s="89"/>
    </row>
    <row r="83" spans="1:9">
      <c r="A83" s="89"/>
      <c r="B83" s="16"/>
      <c r="C83" s="22"/>
      <c r="D83" s="16" t="s">
        <v>138</v>
      </c>
      <c r="E83" s="11">
        <v>2</v>
      </c>
      <c r="F83" s="16">
        <v>2</v>
      </c>
      <c r="G83" s="10">
        <v>0</v>
      </c>
      <c r="H83" s="89"/>
      <c r="I83" s="89"/>
    </row>
    <row r="84" spans="1:9">
      <c r="A84" s="89">
        <v>4</v>
      </c>
      <c r="B84" s="9" t="s">
        <v>139</v>
      </c>
      <c r="C84" s="16" t="s">
        <v>140</v>
      </c>
      <c r="D84" s="16" t="s">
        <v>141</v>
      </c>
      <c r="E84" s="28">
        <v>4</v>
      </c>
      <c r="F84" s="27">
        <v>4</v>
      </c>
      <c r="G84" s="10">
        <v>0</v>
      </c>
      <c r="H84" s="89">
        <v>80</v>
      </c>
      <c r="I84" s="89"/>
    </row>
    <row r="85" spans="1:9">
      <c r="A85" s="89"/>
      <c r="B85" s="9"/>
      <c r="C85" s="16" t="s">
        <v>142</v>
      </c>
      <c r="D85" s="16" t="s">
        <v>143</v>
      </c>
      <c r="E85" s="28">
        <v>4</v>
      </c>
      <c r="F85" s="30">
        <v>4</v>
      </c>
      <c r="G85" s="10">
        <v>0</v>
      </c>
      <c r="H85" s="89"/>
      <c r="I85" s="89"/>
    </row>
    <row r="86" spans="1:9">
      <c r="A86" s="89"/>
      <c r="B86" s="9"/>
      <c r="C86" s="16" t="s">
        <v>144</v>
      </c>
      <c r="D86" s="16" t="s">
        <v>145</v>
      </c>
      <c r="E86" s="28">
        <v>5</v>
      </c>
      <c r="F86" s="30">
        <v>5</v>
      </c>
      <c r="G86" s="10">
        <v>0</v>
      </c>
      <c r="H86" s="89"/>
      <c r="I86" s="89"/>
    </row>
    <row r="87" spans="1:9">
      <c r="A87" s="89"/>
      <c r="B87" s="9"/>
      <c r="C87" s="16" t="s">
        <v>146</v>
      </c>
      <c r="D87" s="16" t="s">
        <v>147</v>
      </c>
      <c r="E87" s="28">
        <v>5</v>
      </c>
      <c r="F87" s="30">
        <v>6</v>
      </c>
      <c r="G87" s="10">
        <v>0</v>
      </c>
      <c r="H87" s="89"/>
      <c r="I87" s="89"/>
    </row>
    <row r="88" spans="1:9">
      <c r="A88" s="89"/>
      <c r="B88" s="9"/>
      <c r="C88" s="16" t="s">
        <v>148</v>
      </c>
      <c r="D88" s="16" t="s">
        <v>149</v>
      </c>
      <c r="E88" s="28">
        <v>3</v>
      </c>
      <c r="F88" s="30">
        <v>3</v>
      </c>
      <c r="G88" s="10">
        <v>0</v>
      </c>
      <c r="H88" s="89"/>
      <c r="I88" s="89"/>
    </row>
    <row r="89" spans="1:9">
      <c r="A89" s="89"/>
      <c r="B89" s="9"/>
      <c r="C89" s="16" t="s">
        <v>150</v>
      </c>
      <c r="D89" s="16" t="s">
        <v>151</v>
      </c>
      <c r="E89" s="28">
        <v>4</v>
      </c>
      <c r="F89" s="30">
        <v>4</v>
      </c>
      <c r="G89" s="10">
        <v>0</v>
      </c>
      <c r="H89" s="89"/>
      <c r="I89" s="89"/>
    </row>
    <row r="90" spans="1:9">
      <c r="A90" s="89"/>
      <c r="B90" s="9"/>
      <c r="C90" s="16" t="s">
        <v>152</v>
      </c>
      <c r="D90" s="16" t="s">
        <v>153</v>
      </c>
      <c r="E90" s="28">
        <v>4</v>
      </c>
      <c r="F90" s="30">
        <v>4</v>
      </c>
      <c r="G90" s="10">
        <v>0</v>
      </c>
      <c r="H90" s="89"/>
      <c r="I90" s="89"/>
    </row>
    <row r="91" spans="1:9">
      <c r="A91" s="89"/>
      <c r="B91" s="9"/>
      <c r="C91" s="16" t="s">
        <v>154</v>
      </c>
      <c r="D91" s="16" t="s">
        <v>155</v>
      </c>
      <c r="E91" s="28">
        <v>4</v>
      </c>
      <c r="F91" s="30">
        <v>5</v>
      </c>
      <c r="G91" s="10">
        <v>0</v>
      </c>
      <c r="H91" s="89"/>
      <c r="I91" s="89"/>
    </row>
    <row r="92" spans="1:9">
      <c r="A92" s="89"/>
      <c r="B92" s="9"/>
      <c r="C92" s="16" t="s">
        <v>156</v>
      </c>
      <c r="D92" s="16" t="s">
        <v>157</v>
      </c>
      <c r="E92" s="28">
        <v>5</v>
      </c>
      <c r="F92" s="30">
        <v>6</v>
      </c>
      <c r="G92" s="10">
        <v>0</v>
      </c>
      <c r="H92" s="89"/>
      <c r="I92" s="89"/>
    </row>
    <row r="93" spans="1:9">
      <c r="A93" s="89"/>
      <c r="B93" s="9"/>
      <c r="C93" s="16" t="s">
        <v>158</v>
      </c>
      <c r="D93" s="16" t="s">
        <v>159</v>
      </c>
      <c r="E93" s="28">
        <v>4</v>
      </c>
      <c r="F93" s="30">
        <v>4</v>
      </c>
      <c r="G93" s="10">
        <v>0</v>
      </c>
      <c r="H93" s="89"/>
      <c r="I93" s="89"/>
    </row>
    <row r="94" spans="1:9">
      <c r="A94" s="89"/>
      <c r="B94" s="9"/>
      <c r="C94" s="16" t="s">
        <v>160</v>
      </c>
      <c r="D94" s="16" t="s">
        <v>161</v>
      </c>
      <c r="E94" s="28">
        <v>6</v>
      </c>
      <c r="F94" s="30">
        <v>6</v>
      </c>
      <c r="G94" s="10">
        <v>0</v>
      </c>
      <c r="H94" s="89"/>
      <c r="I94" s="89"/>
    </row>
    <row r="95" spans="1:9">
      <c r="A95" s="89"/>
      <c r="B95" s="9"/>
      <c r="C95" s="16" t="s">
        <v>162</v>
      </c>
      <c r="D95" s="16" t="s">
        <v>163</v>
      </c>
      <c r="E95" s="28">
        <v>1</v>
      </c>
      <c r="F95" s="30">
        <v>0</v>
      </c>
      <c r="G95" s="10">
        <v>1</v>
      </c>
      <c r="H95" s="89"/>
      <c r="I95" s="89"/>
    </row>
    <row r="96" ht="14.25" spans="1:9">
      <c r="A96" s="89"/>
      <c r="B96" s="9"/>
      <c r="C96" s="18" t="s">
        <v>164</v>
      </c>
      <c r="D96" s="16" t="s">
        <v>165</v>
      </c>
      <c r="E96" s="72">
        <v>1</v>
      </c>
      <c r="F96" s="72">
        <v>1</v>
      </c>
      <c r="G96" s="10">
        <v>0</v>
      </c>
      <c r="H96" s="89"/>
      <c r="I96" s="89"/>
    </row>
    <row r="97" ht="14.25" spans="1:9">
      <c r="A97" s="89"/>
      <c r="B97" s="9"/>
      <c r="C97" s="20"/>
      <c r="D97" s="16" t="s">
        <v>166</v>
      </c>
      <c r="E97" s="72">
        <v>25</v>
      </c>
      <c r="F97" s="72">
        <v>26</v>
      </c>
      <c r="G97" s="10">
        <v>0</v>
      </c>
      <c r="H97" s="89"/>
      <c r="I97" s="89"/>
    </row>
    <row r="98" ht="14.25" spans="1:9">
      <c r="A98" s="89"/>
      <c r="B98" s="9"/>
      <c r="C98" s="22"/>
      <c r="D98" s="16" t="s">
        <v>167</v>
      </c>
      <c r="E98" s="72">
        <v>5</v>
      </c>
      <c r="F98" s="72">
        <v>5</v>
      </c>
      <c r="G98" s="10">
        <v>0</v>
      </c>
      <c r="H98" s="89"/>
      <c r="I98" s="89"/>
    </row>
    <row r="99" ht="24" spans="1:9">
      <c r="A99" s="89">
        <v>5</v>
      </c>
      <c r="B99" s="16" t="s">
        <v>168</v>
      </c>
      <c r="C99" s="16" t="s">
        <v>169</v>
      </c>
      <c r="D99" s="16" t="s">
        <v>170</v>
      </c>
      <c r="E99" s="16">
        <v>19</v>
      </c>
      <c r="F99" s="16">
        <v>19</v>
      </c>
      <c r="G99" s="10">
        <v>0</v>
      </c>
      <c r="H99" s="89">
        <v>80</v>
      </c>
      <c r="I99" s="89"/>
    </row>
    <row r="100" ht="24" spans="1:9">
      <c r="A100" s="89"/>
      <c r="B100" s="16"/>
      <c r="C100" s="16" t="s">
        <v>171</v>
      </c>
      <c r="D100" s="16" t="s">
        <v>172</v>
      </c>
      <c r="E100" s="16">
        <v>11</v>
      </c>
      <c r="F100" s="16">
        <v>11</v>
      </c>
      <c r="G100" s="10">
        <v>0</v>
      </c>
      <c r="H100" s="89"/>
      <c r="I100" s="89"/>
    </row>
    <row r="101" ht="24" spans="1:9">
      <c r="A101" s="89"/>
      <c r="B101" s="16"/>
      <c r="C101" s="16" t="s">
        <v>173</v>
      </c>
      <c r="D101" s="16" t="s">
        <v>174</v>
      </c>
      <c r="E101" s="16">
        <v>9</v>
      </c>
      <c r="F101" s="16">
        <v>9</v>
      </c>
      <c r="G101" s="10">
        <v>0</v>
      </c>
      <c r="H101" s="89"/>
      <c r="I101" s="89"/>
    </row>
    <row r="102" ht="24" spans="1:9">
      <c r="A102" s="89"/>
      <c r="B102" s="16"/>
      <c r="C102" s="16" t="s">
        <v>175</v>
      </c>
      <c r="D102" s="16" t="s">
        <v>176</v>
      </c>
      <c r="E102" s="16">
        <v>4</v>
      </c>
      <c r="F102" s="16">
        <v>4</v>
      </c>
      <c r="G102" s="10">
        <v>0</v>
      </c>
      <c r="H102" s="89"/>
      <c r="I102" s="89"/>
    </row>
    <row r="103" spans="1:9">
      <c r="A103" s="89"/>
      <c r="B103" s="16"/>
      <c r="C103" s="16" t="s">
        <v>177</v>
      </c>
      <c r="D103" s="16" t="s">
        <v>178</v>
      </c>
      <c r="E103" s="16">
        <v>3</v>
      </c>
      <c r="F103" s="16">
        <v>3</v>
      </c>
      <c r="G103" s="10">
        <v>0</v>
      </c>
      <c r="H103" s="89"/>
      <c r="I103" s="89"/>
    </row>
    <row r="104" spans="1:9">
      <c r="A104" s="89">
        <v>6</v>
      </c>
      <c r="B104" s="16" t="s">
        <v>179</v>
      </c>
      <c r="C104" s="16" t="s">
        <v>180</v>
      </c>
      <c r="D104" s="16" t="s">
        <v>181</v>
      </c>
      <c r="E104" s="28">
        <v>5</v>
      </c>
      <c r="F104" s="16">
        <v>5</v>
      </c>
      <c r="G104" s="10">
        <v>0</v>
      </c>
      <c r="H104" s="89">
        <v>80</v>
      </c>
      <c r="I104" s="89"/>
    </row>
    <row r="105" spans="1:9">
      <c r="A105" s="89"/>
      <c r="B105" s="16"/>
      <c r="C105" s="16" t="s">
        <v>182</v>
      </c>
      <c r="D105" s="16" t="s">
        <v>183</v>
      </c>
      <c r="E105" s="28">
        <v>6</v>
      </c>
      <c r="F105" s="16">
        <v>6</v>
      </c>
      <c r="G105" s="10">
        <v>0</v>
      </c>
      <c r="H105" s="89"/>
      <c r="I105" s="89"/>
    </row>
    <row r="106" spans="1:9">
      <c r="A106" s="89"/>
      <c r="B106" s="16"/>
      <c r="C106" s="16" t="s">
        <v>184</v>
      </c>
      <c r="D106" s="16" t="s">
        <v>185</v>
      </c>
      <c r="E106" s="28">
        <v>5</v>
      </c>
      <c r="F106" s="16">
        <v>5</v>
      </c>
      <c r="G106" s="10">
        <v>0</v>
      </c>
      <c r="H106" s="89"/>
      <c r="I106" s="89"/>
    </row>
    <row r="107" spans="1:9">
      <c r="A107" s="89"/>
      <c r="B107" s="16"/>
      <c r="C107" s="16" t="s">
        <v>186</v>
      </c>
      <c r="D107" s="16" t="s">
        <v>187</v>
      </c>
      <c r="E107" s="28">
        <v>20</v>
      </c>
      <c r="F107" s="16">
        <v>21</v>
      </c>
      <c r="G107" s="10">
        <v>0</v>
      </c>
      <c r="H107" s="89"/>
      <c r="I107" s="89"/>
    </row>
    <row r="108" spans="1:9">
      <c r="A108" s="89"/>
      <c r="B108" s="16"/>
      <c r="C108" s="16" t="s">
        <v>188</v>
      </c>
      <c r="D108" s="16" t="s">
        <v>189</v>
      </c>
      <c r="E108" s="28">
        <v>4</v>
      </c>
      <c r="F108" s="16">
        <v>4</v>
      </c>
      <c r="G108" s="10">
        <v>0</v>
      </c>
      <c r="H108" s="89"/>
      <c r="I108" s="89"/>
    </row>
    <row r="109" spans="1:9">
      <c r="A109" s="89"/>
      <c r="B109" s="16"/>
      <c r="C109" s="16" t="s">
        <v>190</v>
      </c>
      <c r="D109" s="16" t="s">
        <v>191</v>
      </c>
      <c r="E109" s="28">
        <v>12</v>
      </c>
      <c r="F109" s="16">
        <v>12</v>
      </c>
      <c r="G109" s="10">
        <v>0</v>
      </c>
      <c r="H109" s="89"/>
      <c r="I109" s="89"/>
    </row>
    <row r="110" spans="1:9">
      <c r="A110" s="89"/>
      <c r="B110" s="16"/>
      <c r="C110" s="16" t="s">
        <v>192</v>
      </c>
      <c r="D110" s="16" t="s">
        <v>193</v>
      </c>
      <c r="E110" s="28">
        <v>8</v>
      </c>
      <c r="F110" s="16">
        <v>8</v>
      </c>
      <c r="G110" s="10">
        <v>0</v>
      </c>
      <c r="H110" s="89"/>
      <c r="I110" s="89"/>
    </row>
    <row r="111" spans="1:9">
      <c r="A111" s="89"/>
      <c r="B111" s="16"/>
      <c r="C111" s="16" t="s">
        <v>194</v>
      </c>
      <c r="D111" s="16" t="s">
        <v>195</v>
      </c>
      <c r="E111" s="28">
        <v>7</v>
      </c>
      <c r="F111" s="16">
        <v>7</v>
      </c>
      <c r="G111" s="10">
        <v>0</v>
      </c>
      <c r="H111" s="89"/>
      <c r="I111" s="89"/>
    </row>
    <row r="112" spans="1:9">
      <c r="A112" s="89"/>
      <c r="B112" s="16"/>
      <c r="C112" s="16" t="s">
        <v>196</v>
      </c>
      <c r="D112" s="16" t="s">
        <v>197</v>
      </c>
      <c r="E112" s="28">
        <v>7</v>
      </c>
      <c r="F112" s="16">
        <v>7</v>
      </c>
      <c r="G112" s="10">
        <v>0</v>
      </c>
      <c r="H112" s="89"/>
      <c r="I112" s="89"/>
    </row>
    <row r="113" spans="1:9">
      <c r="A113" s="89"/>
      <c r="B113" s="16"/>
      <c r="C113" s="16" t="s">
        <v>198</v>
      </c>
      <c r="D113" s="16" t="s">
        <v>199</v>
      </c>
      <c r="E113" s="28">
        <v>7</v>
      </c>
      <c r="F113" s="16">
        <v>7</v>
      </c>
      <c r="G113" s="10">
        <v>0</v>
      </c>
      <c r="H113" s="89"/>
      <c r="I113" s="89"/>
    </row>
    <row r="114" spans="1:9">
      <c r="A114" s="89"/>
      <c r="B114" s="16"/>
      <c r="C114" s="16" t="s">
        <v>200</v>
      </c>
      <c r="D114" s="16" t="s">
        <v>201</v>
      </c>
      <c r="E114" s="28">
        <v>5</v>
      </c>
      <c r="F114" s="16">
        <v>5</v>
      </c>
      <c r="G114" s="10">
        <v>0</v>
      </c>
      <c r="H114" s="89"/>
      <c r="I114" s="89"/>
    </row>
    <row r="115" spans="1:9">
      <c r="A115" s="89"/>
      <c r="B115" s="16"/>
      <c r="C115" s="16" t="s">
        <v>202</v>
      </c>
      <c r="D115" s="16" t="s">
        <v>203</v>
      </c>
      <c r="E115" s="28">
        <v>7</v>
      </c>
      <c r="F115" s="16">
        <v>7</v>
      </c>
      <c r="G115" s="10">
        <v>0</v>
      </c>
      <c r="H115" s="89"/>
      <c r="I115" s="89"/>
    </row>
    <row r="116" spans="1:9">
      <c r="A116" s="89"/>
      <c r="B116" s="16"/>
      <c r="C116" s="16" t="s">
        <v>204</v>
      </c>
      <c r="D116" s="16" t="s">
        <v>205</v>
      </c>
      <c r="E116" s="28">
        <v>5</v>
      </c>
      <c r="F116" s="16">
        <v>5</v>
      </c>
      <c r="G116" s="10">
        <v>0</v>
      </c>
      <c r="H116" s="89"/>
      <c r="I116" s="89"/>
    </row>
    <row r="117" spans="1:9">
      <c r="A117" s="89"/>
      <c r="B117" s="16"/>
      <c r="C117" s="16" t="s">
        <v>206</v>
      </c>
      <c r="D117" s="16" t="s">
        <v>207</v>
      </c>
      <c r="E117" s="28">
        <v>5</v>
      </c>
      <c r="F117" s="16">
        <v>5</v>
      </c>
      <c r="G117" s="10">
        <v>0</v>
      </c>
      <c r="H117" s="89"/>
      <c r="I117" s="89"/>
    </row>
    <row r="118" spans="1:9">
      <c r="A118" s="89"/>
      <c r="B118" s="16"/>
      <c r="C118" s="16" t="s">
        <v>208</v>
      </c>
      <c r="D118" s="16" t="s">
        <v>209</v>
      </c>
      <c r="E118" s="28">
        <v>4</v>
      </c>
      <c r="F118" s="16">
        <v>4</v>
      </c>
      <c r="G118" s="10">
        <v>0</v>
      </c>
      <c r="H118" s="89"/>
      <c r="I118" s="89"/>
    </row>
    <row r="119" spans="1:9">
      <c r="A119" s="89"/>
      <c r="B119" s="16"/>
      <c r="C119" s="16" t="s">
        <v>210</v>
      </c>
      <c r="D119" s="16" t="s">
        <v>211</v>
      </c>
      <c r="E119" s="28">
        <v>2</v>
      </c>
      <c r="F119" s="16">
        <v>2</v>
      </c>
      <c r="G119" s="10">
        <v>0</v>
      </c>
      <c r="H119" s="89"/>
      <c r="I119" s="89"/>
    </row>
    <row r="120" spans="1:9">
      <c r="A120" s="89"/>
      <c r="B120" s="16"/>
      <c r="C120" s="16" t="s">
        <v>212</v>
      </c>
      <c r="D120" s="16" t="s">
        <v>213</v>
      </c>
      <c r="E120" s="28">
        <v>3</v>
      </c>
      <c r="F120" s="16">
        <v>4</v>
      </c>
      <c r="G120" s="10">
        <v>0</v>
      </c>
      <c r="H120" s="89"/>
      <c r="I120" s="89"/>
    </row>
    <row r="121" ht="14.25" spans="1:9">
      <c r="A121" s="89"/>
      <c r="B121" s="16"/>
      <c r="C121" s="18" t="s">
        <v>214</v>
      </c>
      <c r="D121" s="16" t="s">
        <v>215</v>
      </c>
      <c r="E121" s="28">
        <v>23</v>
      </c>
      <c r="F121" s="72">
        <v>24</v>
      </c>
      <c r="G121" s="10">
        <v>0</v>
      </c>
      <c r="H121" s="89"/>
      <c r="I121" s="89"/>
    </row>
    <row r="122" ht="14.25" spans="1:9">
      <c r="A122" s="89"/>
      <c r="B122" s="16"/>
      <c r="C122" s="20"/>
      <c r="D122" s="16" t="s">
        <v>216</v>
      </c>
      <c r="E122" s="28">
        <v>22</v>
      </c>
      <c r="F122" s="72">
        <v>23</v>
      </c>
      <c r="G122" s="10">
        <v>0</v>
      </c>
      <c r="H122" s="89"/>
      <c r="I122" s="89"/>
    </row>
    <row r="123" ht="14.25" spans="1:9">
      <c r="A123" s="89"/>
      <c r="B123" s="16"/>
      <c r="C123" s="20"/>
      <c r="D123" s="16" t="s">
        <v>217</v>
      </c>
      <c r="E123" s="28">
        <v>11</v>
      </c>
      <c r="F123" s="72">
        <v>11</v>
      </c>
      <c r="G123" s="10">
        <v>0</v>
      </c>
      <c r="H123" s="89"/>
      <c r="I123" s="89"/>
    </row>
    <row r="124" ht="14.25" spans="1:9">
      <c r="A124" s="89"/>
      <c r="B124" s="16"/>
      <c r="C124" s="20"/>
      <c r="D124" s="16" t="s">
        <v>218</v>
      </c>
      <c r="E124" s="28">
        <v>7</v>
      </c>
      <c r="F124" s="72">
        <v>7</v>
      </c>
      <c r="G124" s="10">
        <v>0</v>
      </c>
      <c r="H124" s="89"/>
      <c r="I124" s="89"/>
    </row>
    <row r="125" ht="14.25" spans="1:9">
      <c r="A125" s="89"/>
      <c r="B125" s="16"/>
      <c r="C125" s="20"/>
      <c r="D125" s="16" t="s">
        <v>219</v>
      </c>
      <c r="E125" s="28">
        <v>2</v>
      </c>
      <c r="F125" s="72">
        <v>2</v>
      </c>
      <c r="G125" s="10">
        <v>0</v>
      </c>
      <c r="H125" s="89"/>
      <c r="I125" s="89"/>
    </row>
    <row r="126" ht="14.25" spans="1:9">
      <c r="A126" s="89"/>
      <c r="B126" s="16"/>
      <c r="C126" s="22"/>
      <c r="D126" s="16" t="s">
        <v>220</v>
      </c>
      <c r="E126" s="28">
        <v>1</v>
      </c>
      <c r="F126" s="72">
        <v>1</v>
      </c>
      <c r="G126" s="10">
        <v>0</v>
      </c>
      <c r="H126" s="89"/>
      <c r="I126" s="89"/>
    </row>
    <row r="127" ht="14.25" spans="1:9">
      <c r="A127" s="89"/>
      <c r="B127" s="16"/>
      <c r="C127" s="16" t="s">
        <v>221</v>
      </c>
      <c r="D127" s="16" t="s">
        <v>222</v>
      </c>
      <c r="E127" s="28">
        <v>2</v>
      </c>
      <c r="F127" s="72">
        <v>0</v>
      </c>
      <c r="G127" s="10">
        <v>2</v>
      </c>
      <c r="H127" s="89"/>
      <c r="I127" s="89"/>
    </row>
    <row r="128" spans="1:9">
      <c r="A128" s="89">
        <v>7</v>
      </c>
      <c r="B128" s="16" t="s">
        <v>223</v>
      </c>
      <c r="C128" s="16" t="s">
        <v>224</v>
      </c>
      <c r="D128" s="16" t="s">
        <v>225</v>
      </c>
      <c r="E128" s="28">
        <v>7</v>
      </c>
      <c r="F128" s="16">
        <v>7</v>
      </c>
      <c r="G128" s="10">
        <v>0</v>
      </c>
      <c r="H128" s="89">
        <v>80</v>
      </c>
      <c r="I128" s="89"/>
    </row>
    <row r="129" spans="1:9">
      <c r="A129" s="89"/>
      <c r="B129" s="16"/>
      <c r="C129" s="16" t="s">
        <v>226</v>
      </c>
      <c r="D129" s="16" t="s">
        <v>227</v>
      </c>
      <c r="E129" s="28">
        <v>5</v>
      </c>
      <c r="F129" s="16">
        <v>5</v>
      </c>
      <c r="G129" s="10">
        <v>0</v>
      </c>
      <c r="H129" s="89"/>
      <c r="I129" s="89"/>
    </row>
    <row r="130" spans="1:9">
      <c r="A130" s="89"/>
      <c r="B130" s="16"/>
      <c r="C130" s="16" t="s">
        <v>228</v>
      </c>
      <c r="D130" s="16" t="s">
        <v>229</v>
      </c>
      <c r="E130" s="28">
        <v>3</v>
      </c>
      <c r="F130" s="16">
        <v>3</v>
      </c>
      <c r="G130" s="10">
        <v>0</v>
      </c>
      <c r="H130" s="89"/>
      <c r="I130" s="89"/>
    </row>
    <row r="131" spans="1:9">
      <c r="A131" s="89"/>
      <c r="B131" s="16"/>
      <c r="C131" s="16" t="s">
        <v>230</v>
      </c>
      <c r="D131" s="16" t="s">
        <v>231</v>
      </c>
      <c r="E131" s="28">
        <v>3</v>
      </c>
      <c r="F131" s="16">
        <v>3</v>
      </c>
      <c r="G131" s="10">
        <v>0</v>
      </c>
      <c r="H131" s="89"/>
      <c r="I131" s="89"/>
    </row>
    <row r="132" spans="1:9">
      <c r="A132" s="89"/>
      <c r="B132" s="16"/>
      <c r="C132" s="16" t="s">
        <v>232</v>
      </c>
      <c r="D132" s="16" t="s">
        <v>233</v>
      </c>
      <c r="E132" s="28">
        <v>4</v>
      </c>
      <c r="F132" s="16">
        <v>4</v>
      </c>
      <c r="G132" s="10">
        <v>0</v>
      </c>
      <c r="H132" s="89"/>
      <c r="I132" s="89"/>
    </row>
    <row r="133" spans="1:9">
      <c r="A133" s="89"/>
      <c r="B133" s="16"/>
      <c r="C133" s="16" t="s">
        <v>234</v>
      </c>
      <c r="D133" s="16" t="s">
        <v>235</v>
      </c>
      <c r="E133" s="28">
        <v>2</v>
      </c>
      <c r="F133" s="16">
        <v>2</v>
      </c>
      <c r="G133" s="10">
        <v>0</v>
      </c>
      <c r="H133" s="89"/>
      <c r="I133" s="89"/>
    </row>
    <row r="134" spans="1:9">
      <c r="A134" s="89"/>
      <c r="B134" s="16"/>
      <c r="C134" s="16" t="s">
        <v>236</v>
      </c>
      <c r="D134" s="16" t="s">
        <v>237</v>
      </c>
      <c r="E134" s="28">
        <v>3</v>
      </c>
      <c r="F134" s="16">
        <v>3</v>
      </c>
      <c r="G134" s="10">
        <v>0</v>
      </c>
      <c r="H134" s="89"/>
      <c r="I134" s="89"/>
    </row>
    <row r="135" spans="1:9">
      <c r="A135" s="89"/>
      <c r="B135" s="16"/>
      <c r="C135" s="16" t="s">
        <v>238</v>
      </c>
      <c r="D135" s="16" t="s">
        <v>239</v>
      </c>
      <c r="E135" s="28">
        <v>17</v>
      </c>
      <c r="F135" s="16">
        <v>15</v>
      </c>
      <c r="G135" s="10">
        <v>2</v>
      </c>
      <c r="H135" s="89"/>
      <c r="I135" s="89"/>
    </row>
    <row r="136" spans="1:9">
      <c r="A136" s="89"/>
      <c r="B136" s="16"/>
      <c r="C136" s="16" t="s">
        <v>240</v>
      </c>
      <c r="D136" s="16" t="s">
        <v>241</v>
      </c>
      <c r="E136" s="28">
        <v>9</v>
      </c>
      <c r="F136" s="16">
        <v>9</v>
      </c>
      <c r="G136" s="10">
        <v>0</v>
      </c>
      <c r="H136" s="89"/>
      <c r="I136" s="89"/>
    </row>
    <row r="137" spans="1:9">
      <c r="A137" s="89"/>
      <c r="B137" s="16"/>
      <c r="C137" s="16" t="s">
        <v>242</v>
      </c>
      <c r="D137" s="16" t="s">
        <v>243</v>
      </c>
      <c r="E137" s="28">
        <v>7</v>
      </c>
      <c r="F137" s="16">
        <v>8</v>
      </c>
      <c r="G137" s="10">
        <v>0</v>
      </c>
      <c r="H137" s="89"/>
      <c r="I137" s="89"/>
    </row>
    <row r="138" spans="1:9">
      <c r="A138" s="89"/>
      <c r="B138" s="16"/>
      <c r="C138" s="16" t="s">
        <v>244</v>
      </c>
      <c r="D138" s="16" t="s">
        <v>245</v>
      </c>
      <c r="E138" s="28">
        <v>3</v>
      </c>
      <c r="F138" s="16">
        <v>3</v>
      </c>
      <c r="G138" s="10">
        <v>0</v>
      </c>
      <c r="H138" s="89"/>
      <c r="I138" s="89"/>
    </row>
    <row r="139" spans="1:9">
      <c r="A139" s="89"/>
      <c r="B139" s="16"/>
      <c r="C139" s="16" t="s">
        <v>246</v>
      </c>
      <c r="D139" s="16" t="s">
        <v>247</v>
      </c>
      <c r="E139" s="28">
        <v>5</v>
      </c>
      <c r="F139" s="16">
        <v>5</v>
      </c>
      <c r="G139" s="10">
        <v>0</v>
      </c>
      <c r="H139" s="89"/>
      <c r="I139" s="89"/>
    </row>
    <row r="140" spans="1:9">
      <c r="A140" s="89"/>
      <c r="B140" s="16"/>
      <c r="C140" s="16" t="s">
        <v>248</v>
      </c>
      <c r="D140" s="16" t="s">
        <v>249</v>
      </c>
      <c r="E140" s="28">
        <v>3</v>
      </c>
      <c r="F140" s="16">
        <v>3</v>
      </c>
      <c r="G140" s="10">
        <v>0</v>
      </c>
      <c r="H140" s="89"/>
      <c r="I140" s="89"/>
    </row>
    <row r="141" spans="1:9">
      <c r="A141" s="89"/>
      <c r="B141" s="16"/>
      <c r="C141" s="16" t="s">
        <v>250</v>
      </c>
      <c r="D141" s="16" t="s">
        <v>251</v>
      </c>
      <c r="E141" s="28">
        <v>3</v>
      </c>
      <c r="F141" s="16">
        <v>4</v>
      </c>
      <c r="G141" s="10">
        <v>0</v>
      </c>
      <c r="H141" s="89"/>
      <c r="I141" s="89"/>
    </row>
    <row r="142" spans="1:9">
      <c r="A142" s="89"/>
      <c r="B142" s="16"/>
      <c r="C142" s="16" t="s">
        <v>252</v>
      </c>
      <c r="D142" s="16" t="s">
        <v>253</v>
      </c>
      <c r="E142" s="28">
        <v>10</v>
      </c>
      <c r="F142" s="16">
        <v>9</v>
      </c>
      <c r="G142" s="10">
        <v>1</v>
      </c>
      <c r="H142" s="89"/>
      <c r="I142" s="89"/>
    </row>
    <row r="143" spans="1:9">
      <c r="A143" s="89"/>
      <c r="B143" s="16"/>
      <c r="C143" s="16" t="s">
        <v>254</v>
      </c>
      <c r="D143" s="16" t="s">
        <v>255</v>
      </c>
      <c r="E143" s="28">
        <v>3</v>
      </c>
      <c r="F143" s="16">
        <v>3</v>
      </c>
      <c r="G143" s="10">
        <v>0</v>
      </c>
      <c r="H143" s="89"/>
      <c r="I143" s="89"/>
    </row>
    <row r="144" spans="1:9">
      <c r="A144" s="89"/>
      <c r="B144" s="16"/>
      <c r="C144" s="16" t="s">
        <v>256</v>
      </c>
      <c r="D144" s="16" t="s">
        <v>257</v>
      </c>
      <c r="E144" s="28">
        <v>2</v>
      </c>
      <c r="F144" s="16">
        <v>2</v>
      </c>
      <c r="G144" s="10">
        <v>0</v>
      </c>
      <c r="H144" s="89"/>
      <c r="I144" s="89"/>
    </row>
    <row r="145" spans="1:9">
      <c r="A145" s="89"/>
      <c r="B145" s="16"/>
      <c r="C145" s="16" t="s">
        <v>258</v>
      </c>
      <c r="D145" s="16" t="s">
        <v>259</v>
      </c>
      <c r="E145" s="28">
        <v>6</v>
      </c>
      <c r="F145" s="16">
        <v>6</v>
      </c>
      <c r="G145" s="10">
        <v>0</v>
      </c>
      <c r="H145" s="89"/>
      <c r="I145" s="89"/>
    </row>
    <row r="146" spans="1:9">
      <c r="A146" s="89"/>
      <c r="B146" s="16"/>
      <c r="C146" s="16" t="s">
        <v>260</v>
      </c>
      <c r="D146" s="16" t="s">
        <v>261</v>
      </c>
      <c r="E146" s="28">
        <v>4</v>
      </c>
      <c r="F146" s="16">
        <v>4</v>
      </c>
      <c r="G146" s="10">
        <v>0</v>
      </c>
      <c r="H146" s="89"/>
      <c r="I146" s="89"/>
    </row>
    <row r="147" spans="1:9">
      <c r="A147" s="89"/>
      <c r="B147" s="16"/>
      <c r="C147" s="16" t="s">
        <v>262</v>
      </c>
      <c r="D147" s="16" t="s">
        <v>263</v>
      </c>
      <c r="E147" s="28">
        <v>4</v>
      </c>
      <c r="F147" s="16">
        <v>4</v>
      </c>
      <c r="G147" s="10">
        <v>0</v>
      </c>
      <c r="H147" s="89"/>
      <c r="I147" s="89"/>
    </row>
    <row r="148" spans="1:9">
      <c r="A148" s="89"/>
      <c r="B148" s="16"/>
      <c r="C148" s="16" t="s">
        <v>264</v>
      </c>
      <c r="D148" s="16" t="s">
        <v>265</v>
      </c>
      <c r="E148" s="28">
        <v>6</v>
      </c>
      <c r="F148" s="16">
        <v>6</v>
      </c>
      <c r="G148" s="10">
        <v>0</v>
      </c>
      <c r="H148" s="89"/>
      <c r="I148" s="89"/>
    </row>
    <row r="149" spans="1:9">
      <c r="A149" s="89"/>
      <c r="B149" s="16"/>
      <c r="C149" s="16" t="s">
        <v>266</v>
      </c>
      <c r="D149" s="16" t="s">
        <v>267</v>
      </c>
      <c r="E149" s="28">
        <v>1</v>
      </c>
      <c r="F149" s="16">
        <v>1</v>
      </c>
      <c r="G149" s="10">
        <v>0</v>
      </c>
      <c r="H149" s="89"/>
      <c r="I149" s="89"/>
    </row>
    <row r="150" spans="1:9">
      <c r="A150" s="89"/>
      <c r="B150" s="16"/>
      <c r="C150" s="16" t="s">
        <v>268</v>
      </c>
      <c r="D150" s="16" t="s">
        <v>269</v>
      </c>
      <c r="E150" s="28">
        <v>1</v>
      </c>
      <c r="F150" s="16">
        <v>0</v>
      </c>
      <c r="G150" s="10">
        <v>1</v>
      </c>
      <c r="H150" s="89"/>
      <c r="I150" s="89"/>
    </row>
    <row r="151" spans="1:9">
      <c r="A151" s="89"/>
      <c r="B151" s="16"/>
      <c r="C151" s="18" t="s">
        <v>270</v>
      </c>
      <c r="D151" s="16" t="s">
        <v>271</v>
      </c>
      <c r="E151" s="16">
        <v>50</v>
      </c>
      <c r="F151" s="16">
        <v>52</v>
      </c>
      <c r="G151" s="10">
        <v>0</v>
      </c>
      <c r="H151" s="89"/>
      <c r="I151" s="89"/>
    </row>
    <row r="152" spans="1:9">
      <c r="A152" s="89"/>
      <c r="B152" s="16"/>
      <c r="C152" s="20"/>
      <c r="D152" s="16" t="s">
        <v>272</v>
      </c>
      <c r="E152" s="16">
        <v>20</v>
      </c>
      <c r="F152" s="16">
        <v>20</v>
      </c>
      <c r="G152" s="10">
        <v>0</v>
      </c>
      <c r="H152" s="89"/>
      <c r="I152" s="89"/>
    </row>
    <row r="153" spans="1:9">
      <c r="A153" s="89"/>
      <c r="B153" s="16"/>
      <c r="C153" s="20"/>
      <c r="D153" s="16" t="s">
        <v>273</v>
      </c>
      <c r="E153" s="16">
        <v>1</v>
      </c>
      <c r="F153" s="16">
        <v>1</v>
      </c>
      <c r="G153" s="10">
        <v>0</v>
      </c>
      <c r="H153" s="89"/>
      <c r="I153" s="89"/>
    </row>
    <row r="154" spans="1:9">
      <c r="A154" s="89"/>
      <c r="B154" s="16"/>
      <c r="C154" s="20"/>
      <c r="D154" s="16" t="s">
        <v>274</v>
      </c>
      <c r="E154" s="16">
        <v>10</v>
      </c>
      <c r="F154" s="16">
        <v>10</v>
      </c>
      <c r="G154" s="10">
        <v>0</v>
      </c>
      <c r="H154" s="89"/>
      <c r="I154" s="89"/>
    </row>
    <row r="155" spans="1:9">
      <c r="A155" s="89"/>
      <c r="B155" s="16"/>
      <c r="C155" s="20"/>
      <c r="D155" s="16" t="s">
        <v>275</v>
      </c>
      <c r="E155" s="16">
        <v>2</v>
      </c>
      <c r="F155" s="16">
        <v>2</v>
      </c>
      <c r="G155" s="10">
        <v>0</v>
      </c>
      <c r="H155" s="89"/>
      <c r="I155" s="89"/>
    </row>
    <row r="156" spans="1:9">
      <c r="A156" s="89"/>
      <c r="B156" s="16"/>
      <c r="C156" s="20"/>
      <c r="D156" s="16" t="s">
        <v>276</v>
      </c>
      <c r="E156" s="16">
        <v>5</v>
      </c>
      <c r="F156" s="16">
        <v>5</v>
      </c>
      <c r="G156" s="10">
        <v>0</v>
      </c>
      <c r="H156" s="89"/>
      <c r="I156" s="89"/>
    </row>
    <row r="157" spans="1:9">
      <c r="A157" s="89"/>
      <c r="B157" s="16"/>
      <c r="C157" s="22"/>
      <c r="D157" s="16" t="s">
        <v>277</v>
      </c>
      <c r="E157" s="16">
        <v>2</v>
      </c>
      <c r="F157" s="16">
        <v>2</v>
      </c>
      <c r="G157" s="10">
        <v>0</v>
      </c>
      <c r="H157" s="89"/>
      <c r="I157" s="89"/>
    </row>
    <row r="158" spans="1:9">
      <c r="A158" s="89"/>
      <c r="B158" s="16"/>
      <c r="C158" s="96" t="s">
        <v>278</v>
      </c>
      <c r="D158" s="16" t="s">
        <v>279</v>
      </c>
      <c r="E158" s="97">
        <v>1</v>
      </c>
      <c r="F158" s="16">
        <v>0</v>
      </c>
      <c r="G158" s="10">
        <v>1</v>
      </c>
      <c r="H158" s="89"/>
      <c r="I158" s="89"/>
    </row>
    <row r="159" spans="1:9">
      <c r="A159" s="89">
        <v>8</v>
      </c>
      <c r="B159" s="16" t="s">
        <v>280</v>
      </c>
      <c r="C159" s="18" t="s">
        <v>281</v>
      </c>
      <c r="D159" s="16" t="s">
        <v>282</v>
      </c>
      <c r="E159" s="16">
        <v>3</v>
      </c>
      <c r="F159" s="28">
        <v>3</v>
      </c>
      <c r="G159" s="10">
        <v>0</v>
      </c>
      <c r="H159" s="89">
        <v>80</v>
      </c>
      <c r="I159" s="89"/>
    </row>
    <row r="160" spans="1:9">
      <c r="A160" s="89"/>
      <c r="B160" s="16"/>
      <c r="C160" s="20"/>
      <c r="D160" s="16" t="s">
        <v>283</v>
      </c>
      <c r="E160" s="16">
        <v>3</v>
      </c>
      <c r="F160" s="28">
        <v>3</v>
      </c>
      <c r="G160" s="10">
        <v>0</v>
      </c>
      <c r="H160" s="89"/>
      <c r="I160" s="89"/>
    </row>
    <row r="161" spans="1:9">
      <c r="A161" s="89"/>
      <c r="B161" s="16"/>
      <c r="C161" s="20"/>
      <c r="D161" s="16" t="s">
        <v>284</v>
      </c>
      <c r="E161" s="16">
        <v>4</v>
      </c>
      <c r="F161" s="28">
        <v>4</v>
      </c>
      <c r="G161" s="10">
        <v>0</v>
      </c>
      <c r="H161" s="89"/>
      <c r="I161" s="89"/>
    </row>
    <row r="162" spans="1:9">
      <c r="A162" s="89"/>
      <c r="B162" s="16"/>
      <c r="C162" s="20"/>
      <c r="D162" s="16" t="s">
        <v>285</v>
      </c>
      <c r="E162" s="16">
        <v>2</v>
      </c>
      <c r="F162" s="28">
        <v>2</v>
      </c>
      <c r="G162" s="10">
        <v>0</v>
      </c>
      <c r="H162" s="89"/>
      <c r="I162" s="89"/>
    </row>
    <row r="163" spans="1:9">
      <c r="A163" s="89"/>
      <c r="B163" s="16"/>
      <c r="C163" s="20"/>
      <c r="D163" s="16" t="s">
        <v>122</v>
      </c>
      <c r="E163" s="16">
        <v>2</v>
      </c>
      <c r="F163" s="28">
        <v>2</v>
      </c>
      <c r="G163" s="10">
        <v>0</v>
      </c>
      <c r="H163" s="89"/>
      <c r="I163" s="89"/>
    </row>
    <row r="164" spans="1:9">
      <c r="A164" s="89"/>
      <c r="B164" s="16"/>
      <c r="C164" s="20"/>
      <c r="D164" s="16" t="s">
        <v>286</v>
      </c>
      <c r="E164" s="16">
        <v>1</v>
      </c>
      <c r="F164" s="28">
        <v>1</v>
      </c>
      <c r="G164" s="10">
        <v>0</v>
      </c>
      <c r="H164" s="89"/>
      <c r="I164" s="89"/>
    </row>
    <row r="165" spans="1:9">
      <c r="A165" s="89"/>
      <c r="B165" s="16"/>
      <c r="C165" s="20"/>
      <c r="D165" s="16" t="s">
        <v>287</v>
      </c>
      <c r="E165" s="16">
        <v>1</v>
      </c>
      <c r="F165" s="28">
        <v>1</v>
      </c>
      <c r="G165" s="10">
        <v>0</v>
      </c>
      <c r="H165" s="89"/>
      <c r="I165" s="89"/>
    </row>
    <row r="166" spans="1:9">
      <c r="A166" s="89"/>
      <c r="B166" s="16"/>
      <c r="C166" s="22"/>
      <c r="D166" s="16" t="s">
        <v>288</v>
      </c>
      <c r="E166" s="16">
        <v>2</v>
      </c>
      <c r="F166" s="28">
        <v>2</v>
      </c>
      <c r="G166" s="10">
        <v>0</v>
      </c>
      <c r="H166" s="89"/>
      <c r="I166" s="89"/>
    </row>
    <row r="167" spans="1:9">
      <c r="A167" s="89"/>
      <c r="B167" s="16"/>
      <c r="C167" s="16" t="s">
        <v>289</v>
      </c>
      <c r="D167" s="16" t="s">
        <v>290</v>
      </c>
      <c r="E167" s="16">
        <v>3</v>
      </c>
      <c r="F167" s="28">
        <v>3</v>
      </c>
      <c r="G167" s="10">
        <v>0</v>
      </c>
      <c r="H167" s="89"/>
      <c r="I167" s="89"/>
    </row>
    <row r="168" spans="1:9">
      <c r="A168" s="89"/>
      <c r="B168" s="16"/>
      <c r="C168" s="16" t="s">
        <v>291</v>
      </c>
      <c r="D168" s="16" t="s">
        <v>292</v>
      </c>
      <c r="E168" s="16">
        <v>11</v>
      </c>
      <c r="F168" s="28">
        <v>11</v>
      </c>
      <c r="G168" s="10">
        <v>0</v>
      </c>
      <c r="H168" s="89"/>
      <c r="I168" s="89"/>
    </row>
    <row r="169" spans="1:9">
      <c r="A169" s="89"/>
      <c r="B169" s="16"/>
      <c r="C169" s="16" t="s">
        <v>293</v>
      </c>
      <c r="D169" s="16" t="s">
        <v>294</v>
      </c>
      <c r="E169" s="16">
        <v>6</v>
      </c>
      <c r="F169" s="28">
        <v>6</v>
      </c>
      <c r="G169" s="10">
        <v>0</v>
      </c>
      <c r="H169" s="89"/>
      <c r="I169" s="89"/>
    </row>
    <row r="170" spans="1:9">
      <c r="A170" s="89"/>
      <c r="B170" s="16"/>
      <c r="C170" s="16" t="s">
        <v>295</v>
      </c>
      <c r="D170" s="16" t="s">
        <v>296</v>
      </c>
      <c r="E170" s="16">
        <v>4</v>
      </c>
      <c r="F170" s="28">
        <v>4</v>
      </c>
      <c r="G170" s="10">
        <v>0</v>
      </c>
      <c r="H170" s="89"/>
      <c r="I170" s="89"/>
    </row>
    <row r="171" spans="1:9">
      <c r="A171" s="89"/>
      <c r="B171" s="16"/>
      <c r="C171" s="16" t="s">
        <v>297</v>
      </c>
      <c r="D171" s="16" t="s">
        <v>298</v>
      </c>
      <c r="E171" s="16">
        <v>6</v>
      </c>
      <c r="F171" s="28">
        <v>6</v>
      </c>
      <c r="G171" s="10">
        <v>0</v>
      </c>
      <c r="H171" s="89"/>
      <c r="I171" s="89"/>
    </row>
    <row r="172" spans="1:9">
      <c r="A172" s="89"/>
      <c r="B172" s="16"/>
      <c r="C172" s="16" t="s">
        <v>299</v>
      </c>
      <c r="D172" s="16" t="s">
        <v>300</v>
      </c>
      <c r="E172" s="16">
        <v>15</v>
      </c>
      <c r="F172" s="28">
        <v>15</v>
      </c>
      <c r="G172" s="10">
        <v>0</v>
      </c>
      <c r="H172" s="89"/>
      <c r="I172" s="89"/>
    </row>
    <row r="173" spans="1:9">
      <c r="A173" s="89"/>
      <c r="B173" s="16"/>
      <c r="C173" s="16" t="s">
        <v>301</v>
      </c>
      <c r="D173" s="16" t="s">
        <v>302</v>
      </c>
      <c r="E173" s="16">
        <v>5</v>
      </c>
      <c r="F173" s="28">
        <v>5</v>
      </c>
      <c r="G173" s="10">
        <v>0</v>
      </c>
      <c r="H173" s="89"/>
      <c r="I173" s="89"/>
    </row>
    <row r="174" spans="1:9">
      <c r="A174" s="89"/>
      <c r="B174" s="16"/>
      <c r="C174" s="16" t="s">
        <v>303</v>
      </c>
      <c r="D174" s="16" t="s">
        <v>304</v>
      </c>
      <c r="E174" s="16">
        <v>3</v>
      </c>
      <c r="F174" s="28">
        <v>3</v>
      </c>
      <c r="G174" s="10">
        <v>0</v>
      </c>
      <c r="H174" s="89"/>
      <c r="I174" s="89"/>
    </row>
    <row r="175" spans="1:9">
      <c r="A175" s="89"/>
      <c r="B175" s="16"/>
      <c r="C175" s="16" t="s">
        <v>305</v>
      </c>
      <c r="D175" s="16" t="s">
        <v>306</v>
      </c>
      <c r="E175" s="16">
        <v>3</v>
      </c>
      <c r="F175" s="28">
        <v>3</v>
      </c>
      <c r="G175" s="10">
        <v>0</v>
      </c>
      <c r="H175" s="89"/>
      <c r="I175" s="89"/>
    </row>
    <row r="176" spans="1:9">
      <c r="A176" s="89"/>
      <c r="B176" s="16"/>
      <c r="C176" s="16" t="s">
        <v>307</v>
      </c>
      <c r="D176" s="16" t="s">
        <v>308</v>
      </c>
      <c r="E176" s="16">
        <v>4</v>
      </c>
      <c r="F176" s="28">
        <v>4</v>
      </c>
      <c r="G176" s="10">
        <v>0</v>
      </c>
      <c r="H176" s="89"/>
      <c r="I176" s="89"/>
    </row>
    <row r="177" spans="1:9">
      <c r="A177" s="89"/>
      <c r="B177" s="16"/>
      <c r="C177" s="18" t="s">
        <v>309</v>
      </c>
      <c r="D177" s="16" t="s">
        <v>310</v>
      </c>
      <c r="E177" s="16">
        <v>8</v>
      </c>
      <c r="F177" s="28">
        <v>8</v>
      </c>
      <c r="G177" s="10">
        <v>0</v>
      </c>
      <c r="H177" s="89"/>
      <c r="I177" s="89"/>
    </row>
    <row r="178" spans="1:9">
      <c r="A178" s="89"/>
      <c r="B178" s="16"/>
      <c r="C178" s="20"/>
      <c r="D178" s="16" t="s">
        <v>311</v>
      </c>
      <c r="E178" s="16">
        <v>7</v>
      </c>
      <c r="F178" s="28">
        <v>7</v>
      </c>
      <c r="G178" s="10">
        <v>0</v>
      </c>
      <c r="H178" s="89"/>
      <c r="I178" s="89"/>
    </row>
    <row r="179" spans="1:9">
      <c r="A179" s="89"/>
      <c r="B179" s="16"/>
      <c r="C179" s="20"/>
      <c r="D179" s="16" t="s">
        <v>312</v>
      </c>
      <c r="E179" s="16">
        <v>3</v>
      </c>
      <c r="F179" s="28">
        <v>3</v>
      </c>
      <c r="G179" s="10">
        <v>0</v>
      </c>
      <c r="H179" s="89"/>
      <c r="I179" s="89"/>
    </row>
    <row r="180" spans="1:9">
      <c r="A180" s="89"/>
      <c r="B180" s="16"/>
      <c r="C180" s="20"/>
      <c r="D180" s="16" t="s">
        <v>313</v>
      </c>
      <c r="E180" s="16">
        <v>2</v>
      </c>
      <c r="F180" s="28">
        <v>2</v>
      </c>
      <c r="G180" s="10">
        <v>0</v>
      </c>
      <c r="H180" s="89"/>
      <c r="I180" s="89"/>
    </row>
    <row r="181" spans="1:9">
      <c r="A181" s="89"/>
      <c r="B181" s="16"/>
      <c r="C181" s="22"/>
      <c r="D181" s="16" t="s">
        <v>314</v>
      </c>
      <c r="E181" s="16">
        <v>1</v>
      </c>
      <c r="F181" s="28">
        <v>1</v>
      </c>
      <c r="G181" s="10">
        <v>0</v>
      </c>
      <c r="H181" s="89"/>
      <c r="I181" s="89"/>
    </row>
    <row r="182" spans="1:9">
      <c r="A182" s="89"/>
      <c r="B182" s="16"/>
      <c r="C182" s="18" t="s">
        <v>315</v>
      </c>
      <c r="D182" s="16" t="s">
        <v>316</v>
      </c>
      <c r="E182" s="28">
        <v>12</v>
      </c>
      <c r="F182" s="16">
        <v>13</v>
      </c>
      <c r="G182" s="10">
        <v>0</v>
      </c>
      <c r="H182" s="89"/>
      <c r="I182" s="89"/>
    </row>
    <row r="183" spans="1:9">
      <c r="A183" s="89"/>
      <c r="B183" s="16"/>
      <c r="C183" s="20"/>
      <c r="D183" s="16" t="s">
        <v>317</v>
      </c>
      <c r="E183" s="28">
        <v>6</v>
      </c>
      <c r="F183" s="16">
        <v>6</v>
      </c>
      <c r="G183" s="10">
        <v>0</v>
      </c>
      <c r="H183" s="89"/>
      <c r="I183" s="89"/>
    </row>
    <row r="184" spans="1:9">
      <c r="A184" s="89"/>
      <c r="B184" s="16"/>
      <c r="C184" s="20"/>
      <c r="D184" s="16" t="s">
        <v>318</v>
      </c>
      <c r="E184" s="28">
        <v>7</v>
      </c>
      <c r="F184" s="16">
        <v>7</v>
      </c>
      <c r="G184" s="10">
        <v>0</v>
      </c>
      <c r="H184" s="89"/>
      <c r="I184" s="89"/>
    </row>
    <row r="185" spans="1:9">
      <c r="A185" s="89"/>
      <c r="B185" s="16"/>
      <c r="C185" s="20"/>
      <c r="D185" s="16" t="s">
        <v>319</v>
      </c>
      <c r="E185" s="28">
        <v>3</v>
      </c>
      <c r="F185" s="16">
        <v>3</v>
      </c>
      <c r="G185" s="10">
        <v>0</v>
      </c>
      <c r="H185" s="89"/>
      <c r="I185" s="89"/>
    </row>
    <row r="186" spans="1:9">
      <c r="A186" s="89"/>
      <c r="B186" s="16"/>
      <c r="C186" s="20"/>
      <c r="D186" s="16" t="s">
        <v>320</v>
      </c>
      <c r="E186" s="28">
        <v>2</v>
      </c>
      <c r="F186" s="16">
        <v>2</v>
      </c>
      <c r="G186" s="10">
        <v>0</v>
      </c>
      <c r="H186" s="89"/>
      <c r="I186" s="89"/>
    </row>
    <row r="187" spans="1:9">
      <c r="A187" s="89"/>
      <c r="B187" s="16"/>
      <c r="C187" s="20"/>
      <c r="D187" s="16" t="s">
        <v>321</v>
      </c>
      <c r="E187" s="28">
        <v>6</v>
      </c>
      <c r="F187" s="16">
        <v>6</v>
      </c>
      <c r="G187" s="10">
        <v>0</v>
      </c>
      <c r="H187" s="89"/>
      <c r="I187" s="89"/>
    </row>
    <row r="188" spans="1:9">
      <c r="A188" s="89"/>
      <c r="B188" s="16"/>
      <c r="C188" s="20"/>
      <c r="D188" s="16" t="s">
        <v>322</v>
      </c>
      <c r="E188" s="28">
        <v>1</v>
      </c>
      <c r="F188" s="16">
        <v>1</v>
      </c>
      <c r="G188" s="10">
        <v>0</v>
      </c>
      <c r="H188" s="89"/>
      <c r="I188" s="89"/>
    </row>
    <row r="189" spans="1:9">
      <c r="A189" s="89"/>
      <c r="B189" s="16"/>
      <c r="C189" s="22"/>
      <c r="D189" s="16" t="s">
        <v>323</v>
      </c>
      <c r="E189" s="28">
        <v>1</v>
      </c>
      <c r="F189" s="16">
        <v>1</v>
      </c>
      <c r="G189" s="10">
        <v>0</v>
      </c>
      <c r="H189" s="89"/>
      <c r="I189" s="89"/>
    </row>
    <row r="190" spans="1:9">
      <c r="A190" s="89">
        <v>9</v>
      </c>
      <c r="B190" s="18" t="s">
        <v>324</v>
      </c>
      <c r="C190" s="16" t="s">
        <v>325</v>
      </c>
      <c r="D190" s="16" t="s">
        <v>326</v>
      </c>
      <c r="E190" s="28">
        <v>19</v>
      </c>
      <c r="F190" s="16">
        <v>18</v>
      </c>
      <c r="G190" s="10">
        <v>1</v>
      </c>
      <c r="H190" s="89">
        <v>80</v>
      </c>
      <c r="I190" s="89"/>
    </row>
    <row r="191" spans="1:9">
      <c r="A191" s="89"/>
      <c r="B191" s="20"/>
      <c r="C191" s="16" t="s">
        <v>327</v>
      </c>
      <c r="D191" s="16" t="s">
        <v>328</v>
      </c>
      <c r="E191" s="28">
        <v>6</v>
      </c>
      <c r="F191" s="16">
        <v>6</v>
      </c>
      <c r="G191" s="10">
        <v>0</v>
      </c>
      <c r="H191" s="89"/>
      <c r="I191" s="89"/>
    </row>
    <row r="192" spans="1:9">
      <c r="A192" s="89"/>
      <c r="B192" s="20"/>
      <c r="C192" s="16" t="s">
        <v>329</v>
      </c>
      <c r="D192" s="16" t="s">
        <v>330</v>
      </c>
      <c r="E192" s="28">
        <v>1</v>
      </c>
      <c r="F192" s="16">
        <v>1</v>
      </c>
      <c r="G192" s="10">
        <v>0</v>
      </c>
      <c r="H192" s="89"/>
      <c r="I192" s="89"/>
    </row>
    <row r="193" spans="1:9">
      <c r="A193" s="89"/>
      <c r="B193" s="20"/>
      <c r="C193" s="16" t="s">
        <v>331</v>
      </c>
      <c r="D193" s="16" t="s">
        <v>332</v>
      </c>
      <c r="E193" s="28">
        <v>4</v>
      </c>
      <c r="F193" s="16">
        <v>4</v>
      </c>
      <c r="G193" s="10">
        <v>0</v>
      </c>
      <c r="H193" s="89"/>
      <c r="I193" s="89"/>
    </row>
    <row r="194" spans="1:9">
      <c r="A194" s="89"/>
      <c r="B194" s="20"/>
      <c r="C194" s="16" t="s">
        <v>333</v>
      </c>
      <c r="D194" s="16" t="s">
        <v>334</v>
      </c>
      <c r="E194" s="28">
        <v>5</v>
      </c>
      <c r="F194" s="16">
        <v>5</v>
      </c>
      <c r="G194" s="10">
        <v>0</v>
      </c>
      <c r="H194" s="89"/>
      <c r="I194" s="89"/>
    </row>
    <row r="195" spans="1:9">
      <c r="A195" s="89"/>
      <c r="B195" s="20"/>
      <c r="C195" s="16" t="s">
        <v>335</v>
      </c>
      <c r="D195" s="16" t="s">
        <v>336</v>
      </c>
      <c r="E195" s="28">
        <v>6</v>
      </c>
      <c r="F195" s="16">
        <v>6</v>
      </c>
      <c r="G195" s="10">
        <v>0</v>
      </c>
      <c r="H195" s="89"/>
      <c r="I195" s="89"/>
    </row>
    <row r="196" spans="1:9">
      <c r="A196" s="89"/>
      <c r="B196" s="20"/>
      <c r="C196" s="16" t="s">
        <v>337</v>
      </c>
      <c r="D196" s="16" t="s">
        <v>338</v>
      </c>
      <c r="E196" s="28">
        <v>14</v>
      </c>
      <c r="F196" s="16">
        <v>14</v>
      </c>
      <c r="G196" s="10">
        <v>0</v>
      </c>
      <c r="H196" s="89"/>
      <c r="I196" s="89"/>
    </row>
    <row r="197" spans="1:9">
      <c r="A197" s="89"/>
      <c r="B197" s="20"/>
      <c r="C197" s="16" t="s">
        <v>339</v>
      </c>
      <c r="D197" s="16" t="s">
        <v>340</v>
      </c>
      <c r="E197" s="28">
        <v>17</v>
      </c>
      <c r="F197" s="16">
        <v>16</v>
      </c>
      <c r="G197" s="10">
        <v>1</v>
      </c>
      <c r="H197" s="89"/>
      <c r="I197" s="89"/>
    </row>
    <row r="198" spans="1:9">
      <c r="A198" s="89"/>
      <c r="B198" s="20"/>
      <c r="C198" s="16" t="s">
        <v>341</v>
      </c>
      <c r="D198" s="16" t="s">
        <v>342</v>
      </c>
      <c r="E198" s="28">
        <v>13</v>
      </c>
      <c r="F198" s="16">
        <v>13</v>
      </c>
      <c r="G198" s="10">
        <v>0</v>
      </c>
      <c r="H198" s="89"/>
      <c r="I198" s="89"/>
    </row>
    <row r="199" spans="1:9">
      <c r="A199" s="89"/>
      <c r="B199" s="20"/>
      <c r="C199" s="16" t="s">
        <v>343</v>
      </c>
      <c r="D199" s="16" t="s">
        <v>344</v>
      </c>
      <c r="E199" s="28">
        <v>7</v>
      </c>
      <c r="F199" s="16">
        <v>8</v>
      </c>
      <c r="G199" s="10">
        <v>0</v>
      </c>
      <c r="H199" s="89"/>
      <c r="I199" s="89"/>
    </row>
    <row r="200" spans="1:9">
      <c r="A200" s="89"/>
      <c r="B200" s="20"/>
      <c r="C200" s="16" t="s">
        <v>345</v>
      </c>
      <c r="D200" s="16" t="s">
        <v>346</v>
      </c>
      <c r="E200" s="28">
        <v>7</v>
      </c>
      <c r="F200" s="16">
        <v>7</v>
      </c>
      <c r="G200" s="10">
        <v>0</v>
      </c>
      <c r="H200" s="89"/>
      <c r="I200" s="89"/>
    </row>
    <row r="201" spans="1:9">
      <c r="A201" s="89"/>
      <c r="B201" s="20"/>
      <c r="C201" s="16" t="s">
        <v>347</v>
      </c>
      <c r="D201" s="16" t="s">
        <v>348</v>
      </c>
      <c r="E201" s="28">
        <v>4</v>
      </c>
      <c r="F201" s="16">
        <v>4</v>
      </c>
      <c r="G201" s="10">
        <v>0</v>
      </c>
      <c r="H201" s="89"/>
      <c r="I201" s="89"/>
    </row>
    <row r="202" spans="1:9">
      <c r="A202" s="89"/>
      <c r="B202" s="20"/>
      <c r="C202" s="18" t="s">
        <v>349</v>
      </c>
      <c r="D202" s="16" t="s">
        <v>350</v>
      </c>
      <c r="E202" s="28">
        <v>19</v>
      </c>
      <c r="F202" s="16">
        <v>19</v>
      </c>
      <c r="G202" s="10">
        <v>0</v>
      </c>
      <c r="H202" s="89"/>
      <c r="I202" s="89"/>
    </row>
    <row r="203" spans="1:9">
      <c r="A203" s="89"/>
      <c r="B203" s="20"/>
      <c r="C203" s="20"/>
      <c r="D203" s="16" t="s">
        <v>351</v>
      </c>
      <c r="E203" s="28">
        <v>2</v>
      </c>
      <c r="F203" s="16">
        <v>2</v>
      </c>
      <c r="G203" s="10">
        <v>0</v>
      </c>
      <c r="H203" s="89"/>
      <c r="I203" s="89"/>
    </row>
    <row r="204" spans="1:9">
      <c r="A204" s="89"/>
      <c r="B204" s="20"/>
      <c r="C204" s="20"/>
      <c r="D204" s="16" t="s">
        <v>319</v>
      </c>
      <c r="E204" s="28">
        <v>1</v>
      </c>
      <c r="F204" s="16">
        <v>1</v>
      </c>
      <c r="G204" s="10">
        <v>0</v>
      </c>
      <c r="H204" s="89"/>
      <c r="I204" s="89"/>
    </row>
    <row r="205" spans="1:9">
      <c r="A205" s="89"/>
      <c r="B205" s="20"/>
      <c r="C205" s="22"/>
      <c r="D205" s="16" t="s">
        <v>352</v>
      </c>
      <c r="E205" s="28">
        <v>2</v>
      </c>
      <c r="F205" s="16">
        <v>2</v>
      </c>
      <c r="G205" s="10">
        <v>0</v>
      </c>
      <c r="H205" s="89"/>
      <c r="I205" s="89"/>
    </row>
    <row r="206" spans="1:9">
      <c r="A206" s="89"/>
      <c r="B206" s="20"/>
      <c r="C206" s="18" t="s">
        <v>353</v>
      </c>
      <c r="D206" s="16" t="s">
        <v>354</v>
      </c>
      <c r="E206" s="28">
        <v>2</v>
      </c>
      <c r="F206" s="16">
        <v>2</v>
      </c>
      <c r="G206" s="10">
        <v>0</v>
      </c>
      <c r="H206" s="89"/>
      <c r="I206" s="89"/>
    </row>
    <row r="207" spans="1:9">
      <c r="A207" s="89"/>
      <c r="B207" s="20"/>
      <c r="C207" s="20"/>
      <c r="D207" s="16" t="s">
        <v>355</v>
      </c>
      <c r="E207" s="28">
        <v>2</v>
      </c>
      <c r="F207" s="16">
        <v>2</v>
      </c>
      <c r="G207" s="10">
        <v>0</v>
      </c>
      <c r="H207" s="89"/>
      <c r="I207" s="89"/>
    </row>
    <row r="208" spans="1:9">
      <c r="A208" s="89"/>
      <c r="B208" s="20"/>
      <c r="C208" s="20"/>
      <c r="D208" s="16" t="s">
        <v>356</v>
      </c>
      <c r="E208" s="28">
        <v>4</v>
      </c>
      <c r="F208" s="16">
        <v>4</v>
      </c>
      <c r="G208" s="10">
        <v>0</v>
      </c>
      <c r="H208" s="89"/>
      <c r="I208" s="89"/>
    </row>
    <row r="209" spans="1:9">
      <c r="A209" s="89"/>
      <c r="B209" s="20"/>
      <c r="C209" s="20"/>
      <c r="D209" s="16" t="s">
        <v>357</v>
      </c>
      <c r="E209" s="28">
        <v>3</v>
      </c>
      <c r="F209" s="16">
        <v>3</v>
      </c>
      <c r="G209" s="10">
        <v>0</v>
      </c>
      <c r="H209" s="89"/>
      <c r="I209" s="89"/>
    </row>
    <row r="210" spans="1:9">
      <c r="A210" s="89"/>
      <c r="B210" s="20"/>
      <c r="C210" s="20"/>
      <c r="D210" s="16" t="s">
        <v>358</v>
      </c>
      <c r="E210" s="28">
        <v>2</v>
      </c>
      <c r="F210" s="16">
        <v>2</v>
      </c>
      <c r="G210" s="10">
        <v>0</v>
      </c>
      <c r="H210" s="89"/>
      <c r="I210" s="89"/>
    </row>
    <row r="211" spans="1:9">
      <c r="A211" s="89"/>
      <c r="B211" s="20"/>
      <c r="C211" s="20"/>
      <c r="D211" s="16" t="s">
        <v>359</v>
      </c>
      <c r="E211" s="28">
        <v>1</v>
      </c>
      <c r="F211" s="16">
        <v>1</v>
      </c>
      <c r="G211" s="10">
        <v>0</v>
      </c>
      <c r="H211" s="89"/>
      <c r="I211" s="89"/>
    </row>
    <row r="212" spans="1:9">
      <c r="A212" s="89"/>
      <c r="B212" s="20"/>
      <c r="C212" s="20"/>
      <c r="D212" s="16" t="s">
        <v>360</v>
      </c>
      <c r="E212" s="28">
        <v>5</v>
      </c>
      <c r="F212" s="16">
        <v>5</v>
      </c>
      <c r="G212" s="10">
        <v>0</v>
      </c>
      <c r="H212" s="89"/>
      <c r="I212" s="89"/>
    </row>
    <row r="213" spans="1:9">
      <c r="A213" s="89"/>
      <c r="B213" s="22"/>
      <c r="C213" s="22"/>
      <c r="D213" s="16" t="s">
        <v>361</v>
      </c>
      <c r="E213" s="28">
        <v>7</v>
      </c>
      <c r="F213" s="16">
        <v>7</v>
      </c>
      <c r="G213" s="10">
        <v>0</v>
      </c>
      <c r="H213" s="89"/>
      <c r="I213" s="89"/>
    </row>
    <row r="214" spans="1:9">
      <c r="A214" s="89">
        <v>10</v>
      </c>
      <c r="B214" s="16" t="s">
        <v>362</v>
      </c>
      <c r="C214" s="16" t="s">
        <v>363</v>
      </c>
      <c r="D214" s="16" t="s">
        <v>364</v>
      </c>
      <c r="E214" s="28">
        <v>8</v>
      </c>
      <c r="F214" s="27">
        <v>8</v>
      </c>
      <c r="G214" s="10">
        <v>0</v>
      </c>
      <c r="H214" s="89">
        <v>80</v>
      </c>
      <c r="I214" s="89"/>
    </row>
    <row r="215" spans="1:9">
      <c r="A215" s="89"/>
      <c r="B215" s="16"/>
      <c r="C215" s="16" t="s">
        <v>365</v>
      </c>
      <c r="D215" s="16" t="s">
        <v>366</v>
      </c>
      <c r="E215" s="28">
        <v>4</v>
      </c>
      <c r="F215" s="27">
        <v>4</v>
      </c>
      <c r="G215" s="10">
        <v>0</v>
      </c>
      <c r="H215" s="89"/>
      <c r="I215" s="89"/>
    </row>
    <row r="216" spans="1:9">
      <c r="A216" s="89"/>
      <c r="B216" s="16"/>
      <c r="C216" s="16" t="s">
        <v>367</v>
      </c>
      <c r="D216" s="16" t="s">
        <v>368</v>
      </c>
      <c r="E216" s="28">
        <v>4</v>
      </c>
      <c r="F216" s="27">
        <v>4</v>
      </c>
      <c r="G216" s="10">
        <v>0</v>
      </c>
      <c r="H216" s="89"/>
      <c r="I216" s="89"/>
    </row>
    <row r="217" spans="1:9">
      <c r="A217" s="89"/>
      <c r="B217" s="16"/>
      <c r="C217" s="16" t="s">
        <v>369</v>
      </c>
      <c r="D217" s="16" t="s">
        <v>370</v>
      </c>
      <c r="E217" s="28">
        <v>4</v>
      </c>
      <c r="F217" s="27">
        <v>4</v>
      </c>
      <c r="G217" s="10">
        <v>0</v>
      </c>
      <c r="H217" s="89"/>
      <c r="I217" s="89"/>
    </row>
    <row r="218" spans="1:9">
      <c r="A218" s="89"/>
      <c r="B218" s="16"/>
      <c r="C218" s="16" t="s">
        <v>371</v>
      </c>
      <c r="D218" s="16" t="s">
        <v>372</v>
      </c>
      <c r="E218" s="28">
        <v>12</v>
      </c>
      <c r="F218" s="27">
        <v>12</v>
      </c>
      <c r="G218" s="10">
        <v>0</v>
      </c>
      <c r="H218" s="89"/>
      <c r="I218" s="89"/>
    </row>
    <row r="219" spans="1:9">
      <c r="A219" s="89"/>
      <c r="B219" s="16"/>
      <c r="C219" s="16" t="s">
        <v>373</v>
      </c>
      <c r="D219" s="16" t="s">
        <v>374</v>
      </c>
      <c r="E219" s="28">
        <v>8</v>
      </c>
      <c r="F219" s="27">
        <v>8</v>
      </c>
      <c r="G219" s="10">
        <v>0</v>
      </c>
      <c r="H219" s="89"/>
      <c r="I219" s="89"/>
    </row>
    <row r="220" spans="1:9">
      <c r="A220" s="89"/>
      <c r="B220" s="16"/>
      <c r="C220" s="16" t="s">
        <v>375</v>
      </c>
      <c r="D220" s="16" t="s">
        <v>376</v>
      </c>
      <c r="E220" s="28">
        <v>8</v>
      </c>
      <c r="F220" s="27">
        <v>9</v>
      </c>
      <c r="G220" s="10">
        <v>0</v>
      </c>
      <c r="H220" s="89"/>
      <c r="I220" s="89"/>
    </row>
    <row r="221" spans="1:9">
      <c r="A221" s="89"/>
      <c r="B221" s="16"/>
      <c r="C221" s="16" t="s">
        <v>377</v>
      </c>
      <c r="D221" s="16" t="s">
        <v>378</v>
      </c>
      <c r="E221" s="28">
        <v>4</v>
      </c>
      <c r="F221" s="27">
        <v>4</v>
      </c>
      <c r="G221" s="10">
        <v>0</v>
      </c>
      <c r="H221" s="89"/>
      <c r="I221" s="89"/>
    </row>
    <row r="222" spans="1:9">
      <c r="A222" s="89"/>
      <c r="B222" s="16"/>
      <c r="C222" s="16" t="s">
        <v>379</v>
      </c>
      <c r="D222" s="16" t="s">
        <v>380</v>
      </c>
      <c r="E222" s="28">
        <v>2</v>
      </c>
      <c r="F222" s="27">
        <v>2</v>
      </c>
      <c r="G222" s="10">
        <v>0</v>
      </c>
      <c r="H222" s="89"/>
      <c r="I222" s="89"/>
    </row>
    <row r="223" spans="1:9">
      <c r="A223" s="89"/>
      <c r="B223" s="16"/>
      <c r="C223" s="16" t="s">
        <v>381</v>
      </c>
      <c r="D223" s="16" t="s">
        <v>382</v>
      </c>
      <c r="E223" s="28">
        <v>6</v>
      </c>
      <c r="F223" s="27">
        <v>6</v>
      </c>
      <c r="G223" s="10">
        <v>0</v>
      </c>
      <c r="H223" s="89"/>
      <c r="I223" s="89"/>
    </row>
    <row r="224" spans="1:9">
      <c r="A224" s="89"/>
      <c r="B224" s="16"/>
      <c r="C224" s="16" t="s">
        <v>383</v>
      </c>
      <c r="D224" s="16" t="s">
        <v>384</v>
      </c>
      <c r="E224" s="28">
        <v>9</v>
      </c>
      <c r="F224" s="27">
        <v>9</v>
      </c>
      <c r="G224" s="10">
        <v>0</v>
      </c>
      <c r="H224" s="89"/>
      <c r="I224" s="89"/>
    </row>
    <row r="225" spans="1:9">
      <c r="A225" s="89"/>
      <c r="B225" s="16"/>
      <c r="C225" s="16" t="s">
        <v>385</v>
      </c>
      <c r="D225" s="16" t="s">
        <v>386</v>
      </c>
      <c r="E225" s="28">
        <v>5</v>
      </c>
      <c r="F225" s="27">
        <v>5</v>
      </c>
      <c r="G225" s="10">
        <v>0</v>
      </c>
      <c r="H225" s="89"/>
      <c r="I225" s="89"/>
    </row>
    <row r="226" spans="1:9">
      <c r="A226" s="89"/>
      <c r="B226" s="16"/>
      <c r="C226" s="18" t="s">
        <v>387</v>
      </c>
      <c r="D226" s="16" t="s">
        <v>388</v>
      </c>
      <c r="E226" s="28">
        <v>15</v>
      </c>
      <c r="F226" s="27">
        <v>15</v>
      </c>
      <c r="G226" s="10">
        <v>0</v>
      </c>
      <c r="H226" s="89"/>
      <c r="I226" s="89"/>
    </row>
    <row r="227" spans="1:9">
      <c r="A227" s="89"/>
      <c r="B227" s="16"/>
      <c r="C227" s="20"/>
      <c r="D227" s="16" t="s">
        <v>389</v>
      </c>
      <c r="E227" s="28">
        <v>4</v>
      </c>
      <c r="F227" s="27">
        <v>4</v>
      </c>
      <c r="G227" s="10">
        <v>0</v>
      </c>
      <c r="H227" s="89"/>
      <c r="I227" s="89"/>
    </row>
    <row r="228" spans="1:9">
      <c r="A228" s="89"/>
      <c r="B228" s="16"/>
      <c r="C228" s="16" t="s">
        <v>25</v>
      </c>
      <c r="D228" s="16" t="s">
        <v>390</v>
      </c>
      <c r="E228" s="28">
        <v>4</v>
      </c>
      <c r="F228" s="27">
        <v>4</v>
      </c>
      <c r="G228" s="10">
        <v>0</v>
      </c>
      <c r="H228" s="89"/>
      <c r="I228" s="89"/>
    </row>
    <row r="229" spans="1:9">
      <c r="A229" s="89"/>
      <c r="B229" s="16"/>
      <c r="C229" s="16" t="s">
        <v>391</v>
      </c>
      <c r="D229" s="16" t="s">
        <v>392</v>
      </c>
      <c r="E229" s="28">
        <v>5</v>
      </c>
      <c r="F229" s="27">
        <v>5</v>
      </c>
      <c r="G229" s="10">
        <v>0</v>
      </c>
      <c r="H229" s="89"/>
      <c r="I229" s="89"/>
    </row>
    <row r="230" spans="1:9">
      <c r="A230" s="89"/>
      <c r="B230" s="16"/>
      <c r="C230" s="16" t="s">
        <v>393</v>
      </c>
      <c r="D230" s="16" t="s">
        <v>394</v>
      </c>
      <c r="E230" s="28">
        <v>4</v>
      </c>
      <c r="F230" s="27">
        <v>4</v>
      </c>
      <c r="G230" s="10">
        <v>0</v>
      </c>
      <c r="H230" s="89"/>
      <c r="I230" s="89"/>
    </row>
    <row r="231" spans="1:9">
      <c r="A231" s="89"/>
      <c r="B231" s="16"/>
      <c r="C231" s="16" t="s">
        <v>395</v>
      </c>
      <c r="D231" s="16" t="s">
        <v>396</v>
      </c>
      <c r="E231" s="27">
        <v>31</v>
      </c>
      <c r="F231" s="27">
        <v>33</v>
      </c>
      <c r="G231" s="10">
        <v>0</v>
      </c>
      <c r="H231" s="89"/>
      <c r="I231" s="89"/>
    </row>
    <row r="232" spans="1:9">
      <c r="A232" s="89"/>
      <c r="B232" s="16"/>
      <c r="C232" s="16"/>
      <c r="D232" s="16" t="s">
        <v>397</v>
      </c>
      <c r="E232" s="27">
        <v>3</v>
      </c>
      <c r="F232" s="27">
        <v>3</v>
      </c>
      <c r="G232" s="10">
        <v>0</v>
      </c>
      <c r="H232" s="89"/>
      <c r="I232" s="89"/>
    </row>
    <row r="233" spans="1:9">
      <c r="A233" s="89"/>
      <c r="B233" s="16"/>
      <c r="C233" s="16"/>
      <c r="D233" s="16" t="s">
        <v>398</v>
      </c>
      <c r="E233" s="27">
        <v>3</v>
      </c>
      <c r="F233" s="27">
        <v>3</v>
      </c>
      <c r="G233" s="10">
        <v>0</v>
      </c>
      <c r="H233" s="89"/>
      <c r="I233" s="89"/>
    </row>
    <row r="234" spans="1:9">
      <c r="A234" s="89"/>
      <c r="B234" s="16"/>
      <c r="C234" s="16"/>
      <c r="D234" s="16" t="s">
        <v>399</v>
      </c>
      <c r="E234" s="27">
        <v>18</v>
      </c>
      <c r="F234" s="27">
        <v>18</v>
      </c>
      <c r="G234" s="10">
        <v>0</v>
      </c>
      <c r="H234" s="89"/>
      <c r="I234" s="89"/>
    </row>
    <row r="235" spans="1:9">
      <c r="A235" s="89">
        <v>11</v>
      </c>
      <c r="B235" s="18" t="s">
        <v>400</v>
      </c>
      <c r="C235" s="18" t="s">
        <v>401</v>
      </c>
      <c r="D235" s="91" t="s">
        <v>402</v>
      </c>
      <c r="E235" s="11">
        <v>12</v>
      </c>
      <c r="F235" s="16">
        <v>12</v>
      </c>
      <c r="G235" s="10">
        <v>0</v>
      </c>
      <c r="H235" s="89">
        <v>80</v>
      </c>
      <c r="I235" s="89"/>
    </row>
    <row r="236" spans="1:9">
      <c r="A236" s="89"/>
      <c r="B236" s="20"/>
      <c r="C236" s="20"/>
      <c r="D236" s="16" t="s">
        <v>403</v>
      </c>
      <c r="E236" s="11">
        <v>12</v>
      </c>
      <c r="F236" s="16">
        <v>12</v>
      </c>
      <c r="G236" s="10">
        <v>0</v>
      </c>
      <c r="H236" s="89"/>
      <c r="I236" s="89"/>
    </row>
    <row r="237" spans="1:9">
      <c r="A237" s="89"/>
      <c r="B237" s="20"/>
      <c r="C237" s="20"/>
      <c r="D237" s="16" t="s">
        <v>404</v>
      </c>
      <c r="E237" s="11">
        <v>12</v>
      </c>
      <c r="F237" s="16">
        <v>12</v>
      </c>
      <c r="G237" s="10">
        <v>0</v>
      </c>
      <c r="H237" s="89"/>
      <c r="I237" s="89"/>
    </row>
    <row r="238" spans="1:9">
      <c r="A238" s="89"/>
      <c r="B238" s="20"/>
      <c r="C238" s="20"/>
      <c r="D238" s="16" t="s">
        <v>405</v>
      </c>
      <c r="E238" s="11">
        <v>10</v>
      </c>
      <c r="F238" s="16">
        <v>10</v>
      </c>
      <c r="G238" s="10">
        <v>0</v>
      </c>
      <c r="H238" s="89"/>
      <c r="I238" s="89"/>
    </row>
    <row r="239" spans="1:9">
      <c r="A239" s="89"/>
      <c r="B239" s="20"/>
      <c r="C239" s="20"/>
      <c r="D239" s="16" t="s">
        <v>406</v>
      </c>
      <c r="E239" s="11">
        <v>8</v>
      </c>
      <c r="F239" s="16">
        <v>8</v>
      </c>
      <c r="G239" s="10">
        <v>0</v>
      </c>
      <c r="H239" s="89"/>
      <c r="I239" s="89"/>
    </row>
    <row r="240" spans="1:9">
      <c r="A240" s="89"/>
      <c r="B240" s="20"/>
      <c r="C240" s="20"/>
      <c r="D240" s="16" t="s">
        <v>407</v>
      </c>
      <c r="E240" s="11">
        <v>4</v>
      </c>
      <c r="F240" s="16">
        <v>4</v>
      </c>
      <c r="G240" s="10">
        <v>0</v>
      </c>
      <c r="H240" s="89"/>
      <c r="I240" s="89"/>
    </row>
    <row r="241" spans="1:9">
      <c r="A241" s="89"/>
      <c r="B241" s="20"/>
      <c r="C241" s="20"/>
      <c r="D241" s="16" t="s">
        <v>408</v>
      </c>
      <c r="E241" s="11">
        <v>11</v>
      </c>
      <c r="F241" s="16">
        <v>11</v>
      </c>
      <c r="G241" s="10">
        <v>0</v>
      </c>
      <c r="H241" s="89"/>
      <c r="I241" s="89"/>
    </row>
    <row r="242" spans="1:9">
      <c r="A242" s="89"/>
      <c r="B242" s="20"/>
      <c r="C242" s="22"/>
      <c r="D242" s="16" t="s">
        <v>409</v>
      </c>
      <c r="E242" s="11">
        <v>1</v>
      </c>
      <c r="F242" s="16">
        <v>1</v>
      </c>
      <c r="G242" s="10">
        <v>0</v>
      </c>
      <c r="H242" s="89"/>
      <c r="I242" s="89"/>
    </row>
    <row r="243" spans="1:9">
      <c r="A243" s="89"/>
      <c r="B243" s="20"/>
      <c r="C243" s="50" t="s">
        <v>410</v>
      </c>
      <c r="D243" s="16" t="s">
        <v>411</v>
      </c>
      <c r="E243" s="11">
        <v>18</v>
      </c>
      <c r="F243" s="16">
        <v>18</v>
      </c>
      <c r="G243" s="10">
        <v>0</v>
      </c>
      <c r="H243" s="89"/>
      <c r="I243" s="89"/>
    </row>
    <row r="244" spans="1:9">
      <c r="A244" s="89"/>
      <c r="B244" s="20"/>
      <c r="C244" s="98"/>
      <c r="D244" s="16" t="s">
        <v>412</v>
      </c>
      <c r="E244" s="11">
        <v>33</v>
      </c>
      <c r="F244" s="16">
        <v>34</v>
      </c>
      <c r="G244" s="10">
        <v>0</v>
      </c>
      <c r="H244" s="89"/>
      <c r="I244" s="89"/>
    </row>
    <row r="245" spans="1:9">
      <c r="A245" s="89"/>
      <c r="B245" s="20"/>
      <c r="C245" s="98"/>
      <c r="D245" s="16" t="s">
        <v>413</v>
      </c>
      <c r="E245" s="11">
        <v>4</v>
      </c>
      <c r="F245" s="16">
        <v>4</v>
      </c>
      <c r="G245" s="10">
        <v>0</v>
      </c>
      <c r="H245" s="89"/>
      <c r="I245" s="89"/>
    </row>
    <row r="246" spans="1:9">
      <c r="A246" s="89"/>
      <c r="B246" s="20"/>
      <c r="C246" s="98"/>
      <c r="D246" s="16" t="s">
        <v>414</v>
      </c>
      <c r="E246" s="11">
        <v>11</v>
      </c>
      <c r="F246" s="16">
        <v>11</v>
      </c>
      <c r="G246" s="10">
        <v>0</v>
      </c>
      <c r="H246" s="89"/>
      <c r="I246" s="89"/>
    </row>
    <row r="247" spans="1:9">
      <c r="A247" s="89"/>
      <c r="B247" s="20"/>
      <c r="C247" s="18" t="s">
        <v>415</v>
      </c>
      <c r="D247" s="16" t="s">
        <v>416</v>
      </c>
      <c r="E247" s="11">
        <v>19</v>
      </c>
      <c r="F247" s="16">
        <v>20</v>
      </c>
      <c r="G247" s="10">
        <v>0</v>
      </c>
      <c r="H247" s="89"/>
      <c r="I247" s="89"/>
    </row>
    <row r="248" ht="24" spans="1:9">
      <c r="A248" s="89"/>
      <c r="B248" s="20"/>
      <c r="C248" s="20"/>
      <c r="D248" s="16" t="s">
        <v>417</v>
      </c>
      <c r="E248" s="11">
        <v>23</v>
      </c>
      <c r="F248" s="16">
        <v>24</v>
      </c>
      <c r="G248" s="10">
        <v>0</v>
      </c>
      <c r="H248" s="89"/>
      <c r="I248" s="89"/>
    </row>
    <row r="249" spans="1:9">
      <c r="A249" s="89"/>
      <c r="B249" s="20"/>
      <c r="C249" s="22"/>
      <c r="D249" s="16" t="s">
        <v>418</v>
      </c>
      <c r="E249" s="11">
        <v>21</v>
      </c>
      <c r="F249" s="16">
        <v>22</v>
      </c>
      <c r="G249" s="10">
        <v>0</v>
      </c>
      <c r="H249" s="89"/>
      <c r="I249" s="89"/>
    </row>
    <row r="250" spans="1:9">
      <c r="A250" s="89"/>
      <c r="B250" s="20"/>
      <c r="C250" s="18" t="s">
        <v>419</v>
      </c>
      <c r="D250" s="16" t="s">
        <v>420</v>
      </c>
      <c r="E250" s="11">
        <v>3</v>
      </c>
      <c r="F250" s="16">
        <v>3</v>
      </c>
      <c r="G250" s="10">
        <v>0</v>
      </c>
      <c r="H250" s="89"/>
      <c r="I250" s="89"/>
    </row>
    <row r="251" ht="24" spans="1:9">
      <c r="A251" s="89"/>
      <c r="B251" s="20"/>
      <c r="C251" s="20"/>
      <c r="D251" s="16" t="s">
        <v>421</v>
      </c>
      <c r="E251" s="11">
        <v>15</v>
      </c>
      <c r="F251" s="16">
        <v>15</v>
      </c>
      <c r="G251" s="10">
        <v>0</v>
      </c>
      <c r="H251" s="89"/>
      <c r="I251" s="89"/>
    </row>
    <row r="252" spans="1:9">
      <c r="A252" s="89"/>
      <c r="B252" s="20"/>
      <c r="C252" s="20"/>
      <c r="D252" s="16" t="s">
        <v>422</v>
      </c>
      <c r="E252" s="11">
        <v>4</v>
      </c>
      <c r="F252" s="16">
        <v>4</v>
      </c>
      <c r="G252" s="10">
        <v>0</v>
      </c>
      <c r="H252" s="89"/>
      <c r="I252" s="89"/>
    </row>
    <row r="253" spans="1:9">
      <c r="A253" s="89"/>
      <c r="B253" s="20"/>
      <c r="C253" s="20"/>
      <c r="D253" s="16" t="s">
        <v>423</v>
      </c>
      <c r="E253" s="11">
        <v>2</v>
      </c>
      <c r="F253" s="16">
        <v>2</v>
      </c>
      <c r="G253" s="10">
        <v>0</v>
      </c>
      <c r="H253" s="89"/>
      <c r="I253" s="89"/>
    </row>
    <row r="254" spans="1:9">
      <c r="A254" s="89"/>
      <c r="B254" s="20"/>
      <c r="C254" s="20"/>
      <c r="D254" s="16" t="s">
        <v>424</v>
      </c>
      <c r="E254" s="11">
        <v>4</v>
      </c>
      <c r="F254" s="16">
        <v>4</v>
      </c>
      <c r="G254" s="10">
        <v>0</v>
      </c>
      <c r="H254" s="89"/>
      <c r="I254" s="89"/>
    </row>
    <row r="255" spans="1:9">
      <c r="A255" s="89"/>
      <c r="B255" s="20"/>
      <c r="C255" s="20"/>
      <c r="D255" s="16" t="s">
        <v>425</v>
      </c>
      <c r="E255" s="11">
        <v>9</v>
      </c>
      <c r="F255" s="16">
        <v>9</v>
      </c>
      <c r="G255" s="10">
        <v>0</v>
      </c>
      <c r="H255" s="89"/>
      <c r="I255" s="89"/>
    </row>
    <row r="256" spans="1:9">
      <c r="A256" s="89"/>
      <c r="B256" s="20"/>
      <c r="C256" s="20"/>
      <c r="D256" s="16" t="s">
        <v>426</v>
      </c>
      <c r="E256" s="11">
        <v>4</v>
      </c>
      <c r="F256" s="16">
        <v>4</v>
      </c>
      <c r="G256" s="10">
        <v>0</v>
      </c>
      <c r="H256" s="89"/>
      <c r="I256" s="89"/>
    </row>
    <row r="257" spans="1:9">
      <c r="A257" s="89"/>
      <c r="B257" s="20"/>
      <c r="C257" s="22"/>
      <c r="D257" s="16" t="s">
        <v>427</v>
      </c>
      <c r="E257" s="11">
        <v>7</v>
      </c>
      <c r="F257" s="16">
        <v>7</v>
      </c>
      <c r="G257" s="10">
        <v>0</v>
      </c>
      <c r="H257" s="89"/>
      <c r="I257" s="89"/>
    </row>
    <row r="258" spans="1:9">
      <c r="A258" s="89"/>
      <c r="B258" s="20"/>
      <c r="C258" s="99" t="s">
        <v>428</v>
      </c>
      <c r="D258" s="16" t="s">
        <v>429</v>
      </c>
      <c r="E258" s="11">
        <v>1</v>
      </c>
      <c r="F258" s="16">
        <v>0</v>
      </c>
      <c r="G258" s="10">
        <v>1</v>
      </c>
      <c r="H258" s="89"/>
      <c r="I258" s="89"/>
    </row>
    <row r="259" spans="1:9">
      <c r="A259" s="89"/>
      <c r="B259" s="20"/>
      <c r="C259" s="100"/>
      <c r="D259" s="16" t="s">
        <v>430</v>
      </c>
      <c r="E259" s="11">
        <v>13</v>
      </c>
      <c r="F259" s="16">
        <v>14</v>
      </c>
      <c r="G259" s="10">
        <v>0</v>
      </c>
      <c r="H259" s="89"/>
      <c r="I259" s="89"/>
    </row>
    <row r="260" spans="1:9">
      <c r="A260" s="89"/>
      <c r="B260" s="20"/>
      <c r="C260" s="100"/>
      <c r="D260" s="16" t="s">
        <v>431</v>
      </c>
      <c r="E260" s="11">
        <v>17</v>
      </c>
      <c r="F260" s="16">
        <v>18</v>
      </c>
      <c r="G260" s="10">
        <v>0</v>
      </c>
      <c r="H260" s="89"/>
      <c r="I260" s="89"/>
    </row>
    <row r="261" spans="1:9">
      <c r="A261" s="89"/>
      <c r="B261" s="20"/>
      <c r="C261" s="100"/>
      <c r="D261" s="16" t="s">
        <v>432</v>
      </c>
      <c r="E261" s="11">
        <v>6</v>
      </c>
      <c r="F261" s="16">
        <v>6</v>
      </c>
      <c r="G261" s="10">
        <v>0</v>
      </c>
      <c r="H261" s="89"/>
      <c r="I261" s="89"/>
    </row>
    <row r="262" spans="1:9">
      <c r="A262" s="89"/>
      <c r="B262" s="20"/>
      <c r="C262" s="100"/>
      <c r="D262" s="16" t="s">
        <v>433</v>
      </c>
      <c r="E262" s="11">
        <v>10</v>
      </c>
      <c r="F262" s="16">
        <v>10</v>
      </c>
      <c r="G262" s="10">
        <v>0</v>
      </c>
      <c r="H262" s="89"/>
      <c r="I262" s="89"/>
    </row>
    <row r="263" spans="1:9">
      <c r="A263" s="89"/>
      <c r="B263" s="20"/>
      <c r="C263" s="100"/>
      <c r="D263" s="16" t="s">
        <v>434</v>
      </c>
      <c r="E263" s="11">
        <v>9</v>
      </c>
      <c r="F263" s="16">
        <v>9</v>
      </c>
      <c r="G263" s="10">
        <v>0</v>
      </c>
      <c r="H263" s="89"/>
      <c r="I263" s="89"/>
    </row>
    <row r="264" spans="1:9">
      <c r="A264" s="89"/>
      <c r="B264" s="20"/>
      <c r="C264" s="101"/>
      <c r="D264" s="16" t="s">
        <v>435</v>
      </c>
      <c r="E264" s="11">
        <v>18</v>
      </c>
      <c r="F264" s="16">
        <v>19</v>
      </c>
      <c r="G264" s="10">
        <v>0</v>
      </c>
      <c r="H264" s="89"/>
      <c r="I264" s="89"/>
    </row>
    <row r="265" spans="1:9">
      <c r="A265" s="89"/>
      <c r="B265" s="20"/>
      <c r="C265" s="18" t="s">
        <v>436</v>
      </c>
      <c r="D265" s="16" t="s">
        <v>437</v>
      </c>
      <c r="E265" s="11">
        <v>12</v>
      </c>
      <c r="F265" s="16">
        <v>12</v>
      </c>
      <c r="G265" s="10">
        <v>0</v>
      </c>
      <c r="H265" s="89"/>
      <c r="I265" s="89"/>
    </row>
    <row r="266" spans="1:9">
      <c r="A266" s="89"/>
      <c r="B266" s="20"/>
      <c r="C266" s="20"/>
      <c r="D266" s="16" t="s">
        <v>438</v>
      </c>
      <c r="E266" s="11">
        <v>13</v>
      </c>
      <c r="F266" s="16">
        <v>14</v>
      </c>
      <c r="G266" s="10">
        <v>0</v>
      </c>
      <c r="H266" s="89"/>
      <c r="I266" s="89"/>
    </row>
    <row r="267" spans="1:9">
      <c r="A267" s="89"/>
      <c r="B267" s="20"/>
      <c r="C267" s="20"/>
      <c r="D267" s="16" t="s">
        <v>439</v>
      </c>
      <c r="E267" s="11">
        <v>13</v>
      </c>
      <c r="F267" s="16">
        <v>14</v>
      </c>
      <c r="G267" s="10">
        <v>0</v>
      </c>
      <c r="H267" s="89"/>
      <c r="I267" s="89"/>
    </row>
    <row r="268" spans="1:9">
      <c r="A268" s="89"/>
      <c r="B268" s="20"/>
      <c r="C268" s="22"/>
      <c r="D268" s="16" t="s">
        <v>440</v>
      </c>
      <c r="E268" s="11">
        <v>12</v>
      </c>
      <c r="F268" s="16">
        <v>13</v>
      </c>
      <c r="G268" s="10">
        <v>0</v>
      </c>
      <c r="H268" s="89"/>
      <c r="I268" s="89"/>
    </row>
    <row r="269" ht="24" spans="1:9">
      <c r="A269" s="89"/>
      <c r="B269" s="20"/>
      <c r="C269" s="18" t="s">
        <v>441</v>
      </c>
      <c r="D269" s="16" t="s">
        <v>442</v>
      </c>
      <c r="E269" s="11">
        <v>11</v>
      </c>
      <c r="F269" s="16">
        <v>11</v>
      </c>
      <c r="G269" s="10">
        <v>0</v>
      </c>
      <c r="H269" s="89"/>
      <c r="I269" s="89"/>
    </row>
    <row r="270" ht="24" spans="1:9">
      <c r="A270" s="89"/>
      <c r="B270" s="20"/>
      <c r="C270" s="20"/>
      <c r="D270" s="16" t="s">
        <v>443</v>
      </c>
      <c r="E270" s="11">
        <v>12</v>
      </c>
      <c r="F270" s="16">
        <v>12</v>
      </c>
      <c r="G270" s="10">
        <v>0</v>
      </c>
      <c r="H270" s="89"/>
      <c r="I270" s="89"/>
    </row>
    <row r="271" spans="1:9">
      <c r="A271" s="89"/>
      <c r="B271" s="20"/>
      <c r="C271" s="20"/>
      <c r="D271" s="16" t="s">
        <v>444</v>
      </c>
      <c r="E271" s="11">
        <v>11</v>
      </c>
      <c r="F271" s="16">
        <v>11</v>
      </c>
      <c r="G271" s="10">
        <v>0</v>
      </c>
      <c r="H271" s="89"/>
      <c r="I271" s="89"/>
    </row>
    <row r="272" spans="1:9">
      <c r="A272" s="89"/>
      <c r="B272" s="20"/>
      <c r="C272" s="20"/>
      <c r="D272" s="16" t="s">
        <v>445</v>
      </c>
      <c r="E272" s="11">
        <v>1</v>
      </c>
      <c r="F272" s="16">
        <v>1</v>
      </c>
      <c r="G272" s="10">
        <v>0</v>
      </c>
      <c r="H272" s="89"/>
      <c r="I272" s="89"/>
    </row>
    <row r="273" spans="1:9">
      <c r="A273" s="89"/>
      <c r="B273" s="20"/>
      <c r="C273" s="20"/>
      <c r="D273" s="16" t="s">
        <v>446</v>
      </c>
      <c r="E273" s="11">
        <v>5</v>
      </c>
      <c r="F273" s="16">
        <v>5</v>
      </c>
      <c r="G273" s="10">
        <v>0</v>
      </c>
      <c r="H273" s="89"/>
      <c r="I273" s="89"/>
    </row>
    <row r="274" spans="1:9">
      <c r="A274" s="89"/>
      <c r="B274" s="20"/>
      <c r="C274" s="20"/>
      <c r="D274" s="16" t="s">
        <v>447</v>
      </c>
      <c r="E274" s="11">
        <v>1</v>
      </c>
      <c r="F274" s="16">
        <v>1</v>
      </c>
      <c r="G274" s="10">
        <v>0</v>
      </c>
      <c r="H274" s="89"/>
      <c r="I274" s="89"/>
    </row>
    <row r="275" ht="24" spans="1:9">
      <c r="A275" s="89"/>
      <c r="B275" s="20"/>
      <c r="C275" s="20"/>
      <c r="D275" s="16" t="s">
        <v>448</v>
      </c>
      <c r="E275" s="11">
        <v>3</v>
      </c>
      <c r="F275" s="16">
        <v>3</v>
      </c>
      <c r="G275" s="10">
        <v>0</v>
      </c>
      <c r="H275" s="89"/>
      <c r="I275" s="89"/>
    </row>
    <row r="276" spans="1:9">
      <c r="A276" s="89"/>
      <c r="B276" s="20"/>
      <c r="C276" s="22"/>
      <c r="D276" s="16" t="s">
        <v>449</v>
      </c>
      <c r="E276" s="11">
        <v>3</v>
      </c>
      <c r="F276" s="16">
        <v>3</v>
      </c>
      <c r="G276" s="10">
        <v>0</v>
      </c>
      <c r="H276" s="89"/>
      <c r="I276" s="89"/>
    </row>
    <row r="277" spans="1:9">
      <c r="A277" s="89"/>
      <c r="B277" s="20"/>
      <c r="C277" s="18" t="s">
        <v>450</v>
      </c>
      <c r="D277" s="16" t="s">
        <v>451</v>
      </c>
      <c r="E277" s="11">
        <v>12</v>
      </c>
      <c r="F277" s="16">
        <v>13</v>
      </c>
      <c r="G277" s="10">
        <v>0</v>
      </c>
      <c r="H277" s="89"/>
      <c r="I277" s="89"/>
    </row>
    <row r="278" spans="1:9">
      <c r="A278" s="89"/>
      <c r="B278" s="20"/>
      <c r="C278" s="20"/>
      <c r="D278" s="16" t="s">
        <v>452</v>
      </c>
      <c r="E278" s="11">
        <v>11</v>
      </c>
      <c r="F278" s="16">
        <v>11</v>
      </c>
      <c r="G278" s="10">
        <v>0</v>
      </c>
      <c r="H278" s="89"/>
      <c r="I278" s="89"/>
    </row>
    <row r="279" spans="1:9">
      <c r="A279" s="89"/>
      <c r="B279" s="20"/>
      <c r="C279" s="20"/>
      <c r="D279" s="16" t="s">
        <v>453</v>
      </c>
      <c r="E279" s="11">
        <v>3</v>
      </c>
      <c r="F279" s="16">
        <v>3</v>
      </c>
      <c r="G279" s="10">
        <v>0</v>
      </c>
      <c r="H279" s="89"/>
      <c r="I279" s="89"/>
    </row>
    <row r="280" spans="1:9">
      <c r="A280" s="89"/>
      <c r="B280" s="20"/>
      <c r="C280" s="20"/>
      <c r="D280" s="16" t="s">
        <v>454</v>
      </c>
      <c r="E280" s="11">
        <v>3</v>
      </c>
      <c r="F280" s="16">
        <v>3</v>
      </c>
      <c r="G280" s="10">
        <v>0</v>
      </c>
      <c r="H280" s="89"/>
      <c r="I280" s="89"/>
    </row>
    <row r="281" spans="1:9">
      <c r="A281" s="89"/>
      <c r="B281" s="20"/>
      <c r="C281" s="20"/>
      <c r="D281" s="16" t="s">
        <v>455</v>
      </c>
      <c r="E281" s="11">
        <v>3</v>
      </c>
      <c r="F281" s="16">
        <v>3</v>
      </c>
      <c r="G281" s="10">
        <v>0</v>
      </c>
      <c r="H281" s="89"/>
      <c r="I281" s="89"/>
    </row>
    <row r="282" spans="1:9">
      <c r="A282" s="89"/>
      <c r="B282" s="20"/>
      <c r="C282" s="20"/>
      <c r="D282" s="16" t="s">
        <v>456</v>
      </c>
      <c r="E282" s="11">
        <v>2</v>
      </c>
      <c r="F282" s="16">
        <v>2</v>
      </c>
      <c r="G282" s="10">
        <v>0</v>
      </c>
      <c r="H282" s="89"/>
      <c r="I282" s="89"/>
    </row>
    <row r="283" spans="1:9">
      <c r="A283" s="89"/>
      <c r="B283" s="20"/>
      <c r="C283" s="20"/>
      <c r="D283" s="16" t="s">
        <v>457</v>
      </c>
      <c r="E283" s="11">
        <v>12</v>
      </c>
      <c r="F283" s="16">
        <v>12</v>
      </c>
      <c r="G283" s="10">
        <v>0</v>
      </c>
      <c r="H283" s="89"/>
      <c r="I283" s="89"/>
    </row>
    <row r="284" spans="1:9">
      <c r="A284" s="89"/>
      <c r="B284" s="20"/>
      <c r="C284" s="22"/>
      <c r="D284" s="16" t="s">
        <v>458</v>
      </c>
      <c r="E284" s="11">
        <v>3</v>
      </c>
      <c r="F284" s="16">
        <v>3</v>
      </c>
      <c r="G284" s="10">
        <v>0</v>
      </c>
      <c r="H284" s="89"/>
      <c r="I284" s="89"/>
    </row>
    <row r="285" spans="1:9">
      <c r="A285" s="89"/>
      <c r="B285" s="20"/>
      <c r="C285" s="18" t="s">
        <v>459</v>
      </c>
      <c r="D285" s="16" t="s">
        <v>460</v>
      </c>
      <c r="E285" s="11">
        <v>9</v>
      </c>
      <c r="F285" s="16">
        <v>10</v>
      </c>
      <c r="G285" s="10">
        <v>0</v>
      </c>
      <c r="H285" s="89"/>
      <c r="I285" s="89"/>
    </row>
    <row r="286" spans="1:9">
      <c r="A286" s="89"/>
      <c r="B286" s="20"/>
      <c r="C286" s="20"/>
      <c r="D286" s="16" t="s">
        <v>461</v>
      </c>
      <c r="E286" s="11">
        <v>3</v>
      </c>
      <c r="F286" s="16">
        <v>3</v>
      </c>
      <c r="G286" s="10">
        <v>0</v>
      </c>
      <c r="H286" s="89"/>
      <c r="I286" s="89"/>
    </row>
    <row r="287" spans="1:9">
      <c r="A287" s="89"/>
      <c r="B287" s="20"/>
      <c r="C287" s="20"/>
      <c r="D287" s="16" t="s">
        <v>462</v>
      </c>
      <c r="E287" s="11">
        <v>1</v>
      </c>
      <c r="F287" s="16">
        <v>1</v>
      </c>
      <c r="G287" s="10">
        <v>0</v>
      </c>
      <c r="H287" s="89"/>
      <c r="I287" s="89"/>
    </row>
    <row r="288" spans="1:9">
      <c r="A288" s="89"/>
      <c r="B288" s="20"/>
      <c r="C288" s="20"/>
      <c r="D288" s="16" t="s">
        <v>463</v>
      </c>
      <c r="E288" s="11">
        <v>2</v>
      </c>
      <c r="F288" s="16">
        <v>2</v>
      </c>
      <c r="G288" s="10">
        <v>0</v>
      </c>
      <c r="H288" s="89"/>
      <c r="I288" s="89"/>
    </row>
    <row r="289" spans="1:9">
      <c r="A289" s="89"/>
      <c r="B289" s="20"/>
      <c r="C289" s="22"/>
      <c r="D289" s="16" t="s">
        <v>464</v>
      </c>
      <c r="E289" s="11">
        <v>3</v>
      </c>
      <c r="F289" s="16">
        <v>3</v>
      </c>
      <c r="G289" s="10">
        <v>0</v>
      </c>
      <c r="H289" s="89"/>
      <c r="I289" s="89"/>
    </row>
    <row r="290" spans="1:9">
      <c r="A290" s="89"/>
      <c r="B290" s="20"/>
      <c r="C290" s="18" t="s">
        <v>465</v>
      </c>
      <c r="D290" s="16" t="s">
        <v>466</v>
      </c>
      <c r="E290" s="11">
        <v>6</v>
      </c>
      <c r="F290" s="16">
        <v>6</v>
      </c>
      <c r="G290" s="10">
        <v>0</v>
      </c>
      <c r="H290" s="89"/>
      <c r="I290" s="89"/>
    </row>
    <row r="291" spans="1:9">
      <c r="A291" s="89"/>
      <c r="B291" s="20"/>
      <c r="C291" s="20"/>
      <c r="D291" s="16" t="s">
        <v>467</v>
      </c>
      <c r="E291" s="11">
        <v>6</v>
      </c>
      <c r="F291" s="16">
        <v>6</v>
      </c>
      <c r="G291" s="10">
        <v>0</v>
      </c>
      <c r="H291" s="89"/>
      <c r="I291" s="89"/>
    </row>
    <row r="292" spans="1:9">
      <c r="A292" s="89"/>
      <c r="B292" s="20"/>
      <c r="C292" s="20"/>
      <c r="D292" s="16" t="s">
        <v>468</v>
      </c>
      <c r="E292" s="11">
        <v>4</v>
      </c>
      <c r="F292" s="16">
        <v>4</v>
      </c>
      <c r="G292" s="10">
        <v>0</v>
      </c>
      <c r="H292" s="89"/>
      <c r="I292" s="89"/>
    </row>
    <row r="293" spans="1:9">
      <c r="A293" s="89"/>
      <c r="B293" s="20"/>
      <c r="C293" s="20"/>
      <c r="D293" s="16" t="s">
        <v>469</v>
      </c>
      <c r="E293" s="11">
        <v>7</v>
      </c>
      <c r="F293" s="16">
        <v>7</v>
      </c>
      <c r="G293" s="10">
        <v>0</v>
      </c>
      <c r="H293" s="89"/>
      <c r="I293" s="89"/>
    </row>
    <row r="294" spans="1:9">
      <c r="A294" s="89"/>
      <c r="B294" s="20"/>
      <c r="C294" s="20"/>
      <c r="D294" s="16" t="s">
        <v>470</v>
      </c>
      <c r="E294" s="11">
        <v>4</v>
      </c>
      <c r="F294" s="16">
        <v>4</v>
      </c>
      <c r="G294" s="10">
        <v>0</v>
      </c>
      <c r="H294" s="89"/>
      <c r="I294" s="89"/>
    </row>
    <row r="295" spans="1:9">
      <c r="A295" s="89"/>
      <c r="B295" s="20"/>
      <c r="C295" s="20"/>
      <c r="D295" s="16" t="s">
        <v>471</v>
      </c>
      <c r="E295" s="11">
        <v>2</v>
      </c>
      <c r="F295" s="16">
        <v>2</v>
      </c>
      <c r="G295" s="10">
        <v>0</v>
      </c>
      <c r="H295" s="89"/>
      <c r="I295" s="89"/>
    </row>
    <row r="296" spans="1:9">
      <c r="A296" s="89"/>
      <c r="B296" s="20"/>
      <c r="C296" s="22"/>
      <c r="D296" s="16" t="s">
        <v>472</v>
      </c>
      <c r="E296" s="11">
        <v>1</v>
      </c>
      <c r="F296" s="16">
        <v>1</v>
      </c>
      <c r="G296" s="10">
        <v>0</v>
      </c>
      <c r="H296" s="89"/>
      <c r="I296" s="89"/>
    </row>
    <row r="297" spans="1:9">
      <c r="A297" s="89"/>
      <c r="B297" s="20"/>
      <c r="C297" s="18" t="s">
        <v>473</v>
      </c>
      <c r="D297" s="16" t="s">
        <v>474</v>
      </c>
      <c r="E297" s="11">
        <v>1</v>
      </c>
      <c r="F297" s="16">
        <v>1</v>
      </c>
      <c r="G297" s="10">
        <v>0</v>
      </c>
      <c r="H297" s="89"/>
      <c r="I297" s="89"/>
    </row>
    <row r="298" spans="1:9">
      <c r="A298" s="89"/>
      <c r="B298" s="20"/>
      <c r="C298" s="20"/>
      <c r="D298" s="16" t="s">
        <v>475</v>
      </c>
      <c r="E298" s="11">
        <v>4</v>
      </c>
      <c r="F298" s="16">
        <v>4</v>
      </c>
      <c r="G298" s="10">
        <v>0</v>
      </c>
      <c r="H298" s="89"/>
      <c r="I298" s="89"/>
    </row>
    <row r="299" spans="1:9">
      <c r="A299" s="89"/>
      <c r="B299" s="20"/>
      <c r="C299" s="20"/>
      <c r="D299" s="16" t="s">
        <v>476</v>
      </c>
      <c r="E299" s="11">
        <v>3</v>
      </c>
      <c r="F299" s="16">
        <v>3</v>
      </c>
      <c r="G299" s="10">
        <v>0</v>
      </c>
      <c r="H299" s="89"/>
      <c r="I299" s="89"/>
    </row>
    <row r="300" spans="1:9">
      <c r="A300" s="89"/>
      <c r="B300" s="20"/>
      <c r="C300" s="20"/>
      <c r="D300" s="16" t="s">
        <v>477</v>
      </c>
      <c r="E300" s="11">
        <v>2</v>
      </c>
      <c r="F300" s="16">
        <v>2</v>
      </c>
      <c r="G300" s="10">
        <v>0</v>
      </c>
      <c r="H300" s="89"/>
      <c r="I300" s="89"/>
    </row>
    <row r="301" spans="1:9">
      <c r="A301" s="89"/>
      <c r="B301" s="20"/>
      <c r="C301" s="20"/>
      <c r="D301" s="16" t="s">
        <v>478</v>
      </c>
      <c r="E301" s="11">
        <v>4</v>
      </c>
      <c r="F301" s="16">
        <v>4</v>
      </c>
      <c r="G301" s="10">
        <v>0</v>
      </c>
      <c r="H301" s="89"/>
      <c r="I301" s="89"/>
    </row>
    <row r="302" spans="1:9">
      <c r="A302" s="89"/>
      <c r="B302" s="20"/>
      <c r="C302" s="20"/>
      <c r="D302" s="16" t="s">
        <v>479</v>
      </c>
      <c r="E302" s="11">
        <v>1</v>
      </c>
      <c r="F302" s="16">
        <v>1</v>
      </c>
      <c r="G302" s="10">
        <v>0</v>
      </c>
      <c r="H302" s="89"/>
      <c r="I302" s="89"/>
    </row>
    <row r="303" spans="1:9">
      <c r="A303" s="89"/>
      <c r="B303" s="20"/>
      <c r="C303" s="22"/>
      <c r="D303" s="16" t="s">
        <v>480</v>
      </c>
      <c r="E303" s="11">
        <v>1</v>
      </c>
      <c r="F303" s="16">
        <v>1</v>
      </c>
      <c r="G303" s="10">
        <v>0</v>
      </c>
      <c r="H303" s="89"/>
      <c r="I303" s="89"/>
    </row>
    <row r="304" spans="1:9">
      <c r="A304" s="89"/>
      <c r="B304" s="20"/>
      <c r="C304" s="18" t="s">
        <v>481</v>
      </c>
      <c r="D304" s="16" t="s">
        <v>482</v>
      </c>
      <c r="E304" s="11">
        <v>5</v>
      </c>
      <c r="F304" s="16">
        <v>5</v>
      </c>
      <c r="G304" s="10">
        <v>0</v>
      </c>
      <c r="H304" s="89"/>
      <c r="I304" s="89"/>
    </row>
    <row r="305" spans="1:9">
      <c r="A305" s="89"/>
      <c r="B305" s="20"/>
      <c r="C305" s="20"/>
      <c r="D305" s="16" t="s">
        <v>483</v>
      </c>
      <c r="E305" s="11">
        <v>2</v>
      </c>
      <c r="F305" s="16">
        <v>2</v>
      </c>
      <c r="G305" s="10">
        <v>0</v>
      </c>
      <c r="H305" s="89"/>
      <c r="I305" s="89"/>
    </row>
    <row r="306" spans="1:9">
      <c r="A306" s="89"/>
      <c r="B306" s="20"/>
      <c r="C306" s="20"/>
      <c r="D306" s="16" t="s">
        <v>484</v>
      </c>
      <c r="E306" s="11">
        <v>5</v>
      </c>
      <c r="F306" s="16">
        <v>5</v>
      </c>
      <c r="G306" s="10">
        <v>0</v>
      </c>
      <c r="H306" s="89"/>
      <c r="I306" s="89"/>
    </row>
    <row r="307" spans="1:9">
      <c r="A307" s="89"/>
      <c r="B307" s="20"/>
      <c r="C307" s="20"/>
      <c r="D307" s="16" t="s">
        <v>485</v>
      </c>
      <c r="E307" s="11">
        <v>10</v>
      </c>
      <c r="F307" s="16">
        <v>11</v>
      </c>
      <c r="G307" s="10">
        <v>0</v>
      </c>
      <c r="H307" s="89"/>
      <c r="I307" s="89"/>
    </row>
    <row r="308" spans="1:9">
      <c r="A308" s="89"/>
      <c r="B308" s="20"/>
      <c r="C308" s="20"/>
      <c r="D308" s="16" t="s">
        <v>486</v>
      </c>
      <c r="E308" s="11">
        <v>1</v>
      </c>
      <c r="F308" s="16">
        <v>1</v>
      </c>
      <c r="G308" s="10">
        <v>0</v>
      </c>
      <c r="H308" s="89"/>
      <c r="I308" s="89"/>
    </row>
    <row r="309" spans="1:9">
      <c r="A309" s="89"/>
      <c r="B309" s="20"/>
      <c r="C309" s="20"/>
      <c r="D309" s="16" t="s">
        <v>487</v>
      </c>
      <c r="E309" s="11">
        <v>4</v>
      </c>
      <c r="F309" s="16">
        <v>4</v>
      </c>
      <c r="G309" s="10">
        <v>0</v>
      </c>
      <c r="H309" s="89"/>
      <c r="I309" s="89"/>
    </row>
    <row r="310" spans="1:9">
      <c r="A310" s="89"/>
      <c r="B310" s="20"/>
      <c r="C310" s="22"/>
      <c r="D310" s="16" t="s">
        <v>488</v>
      </c>
      <c r="E310" s="11">
        <v>3</v>
      </c>
      <c r="F310" s="16">
        <v>3</v>
      </c>
      <c r="G310" s="10">
        <v>0</v>
      </c>
      <c r="H310" s="89"/>
      <c r="I310" s="89"/>
    </row>
    <row r="311" spans="1:9">
      <c r="A311" s="89"/>
      <c r="B311" s="20"/>
      <c r="C311" s="18" t="s">
        <v>489</v>
      </c>
      <c r="D311" s="16" t="s">
        <v>490</v>
      </c>
      <c r="E311" s="11">
        <v>10</v>
      </c>
      <c r="F311" s="16">
        <v>11</v>
      </c>
      <c r="G311" s="10">
        <v>0</v>
      </c>
      <c r="H311" s="89"/>
      <c r="I311" s="89"/>
    </row>
    <row r="312" spans="1:9">
      <c r="A312" s="89"/>
      <c r="B312" s="20"/>
      <c r="C312" s="20"/>
      <c r="D312" s="16" t="s">
        <v>491</v>
      </c>
      <c r="E312" s="11">
        <v>1</v>
      </c>
      <c r="F312" s="16">
        <v>1</v>
      </c>
      <c r="G312" s="10">
        <v>0</v>
      </c>
      <c r="H312" s="89"/>
      <c r="I312" s="89"/>
    </row>
    <row r="313" spans="1:9">
      <c r="A313" s="89"/>
      <c r="B313" s="20"/>
      <c r="C313" s="20"/>
      <c r="D313" s="16" t="s">
        <v>475</v>
      </c>
      <c r="E313" s="11">
        <v>4</v>
      </c>
      <c r="F313" s="16">
        <v>4</v>
      </c>
      <c r="G313" s="10">
        <v>0</v>
      </c>
      <c r="H313" s="89"/>
      <c r="I313" s="89"/>
    </row>
    <row r="314" spans="1:9">
      <c r="A314" s="89"/>
      <c r="B314" s="20"/>
      <c r="C314" s="20"/>
      <c r="D314" s="16" t="s">
        <v>476</v>
      </c>
      <c r="E314" s="11">
        <v>4</v>
      </c>
      <c r="F314" s="16">
        <v>4</v>
      </c>
      <c r="G314" s="10">
        <v>0</v>
      </c>
      <c r="H314" s="89"/>
      <c r="I314" s="89"/>
    </row>
    <row r="315" spans="1:9">
      <c r="A315" s="89"/>
      <c r="B315" s="20"/>
      <c r="C315" s="20"/>
      <c r="D315" s="16" t="s">
        <v>477</v>
      </c>
      <c r="E315" s="11">
        <v>3</v>
      </c>
      <c r="F315" s="16">
        <v>3</v>
      </c>
      <c r="G315" s="10">
        <v>0</v>
      </c>
      <c r="H315" s="89"/>
      <c r="I315" s="89"/>
    </row>
    <row r="316" spans="1:9">
      <c r="A316" s="89"/>
      <c r="B316" s="20"/>
      <c r="C316" s="20"/>
      <c r="D316" s="16" t="s">
        <v>478</v>
      </c>
      <c r="E316" s="11">
        <v>2</v>
      </c>
      <c r="F316" s="16">
        <v>2</v>
      </c>
      <c r="G316" s="10">
        <v>0</v>
      </c>
      <c r="H316" s="89"/>
      <c r="I316" s="89"/>
    </row>
    <row r="317" spans="1:9">
      <c r="A317" s="89"/>
      <c r="B317" s="20"/>
      <c r="C317" s="20"/>
      <c r="D317" s="16" t="s">
        <v>479</v>
      </c>
      <c r="E317" s="11">
        <v>2</v>
      </c>
      <c r="F317" s="16">
        <v>2</v>
      </c>
      <c r="G317" s="10">
        <v>0</v>
      </c>
      <c r="H317" s="89"/>
      <c r="I317" s="89"/>
    </row>
    <row r="318" spans="1:9">
      <c r="A318" s="89"/>
      <c r="B318" s="20"/>
      <c r="C318" s="22"/>
      <c r="D318" s="16" t="s">
        <v>492</v>
      </c>
      <c r="E318" s="11">
        <v>2</v>
      </c>
      <c r="F318" s="16">
        <v>2</v>
      </c>
      <c r="G318" s="10">
        <v>0</v>
      </c>
      <c r="H318" s="89"/>
      <c r="I318" s="89"/>
    </row>
    <row r="319" spans="1:9">
      <c r="A319" s="89"/>
      <c r="B319" s="20"/>
      <c r="C319" s="18" t="s">
        <v>493</v>
      </c>
      <c r="D319" s="16" t="s">
        <v>494</v>
      </c>
      <c r="E319" s="11">
        <v>19</v>
      </c>
      <c r="F319" s="16">
        <v>20</v>
      </c>
      <c r="G319" s="10">
        <v>0</v>
      </c>
      <c r="H319" s="89"/>
      <c r="I319" s="89"/>
    </row>
    <row r="320" spans="1:9">
      <c r="A320" s="89"/>
      <c r="B320" s="20"/>
      <c r="C320" s="20"/>
      <c r="D320" s="16" t="s">
        <v>495</v>
      </c>
      <c r="E320" s="11">
        <v>14</v>
      </c>
      <c r="F320" s="16">
        <v>15</v>
      </c>
      <c r="G320" s="10">
        <v>0</v>
      </c>
      <c r="H320" s="89"/>
      <c r="I320" s="89"/>
    </row>
    <row r="321" spans="1:9">
      <c r="A321" s="89"/>
      <c r="B321" s="20"/>
      <c r="C321" s="20"/>
      <c r="D321" s="16" t="s">
        <v>496</v>
      </c>
      <c r="E321" s="11">
        <v>9</v>
      </c>
      <c r="F321" s="16">
        <v>9</v>
      </c>
      <c r="G321" s="10">
        <v>0</v>
      </c>
      <c r="H321" s="89"/>
      <c r="I321" s="89"/>
    </row>
    <row r="322" spans="1:9">
      <c r="A322" s="89"/>
      <c r="B322" s="20"/>
      <c r="C322" s="20"/>
      <c r="D322" s="16" t="s">
        <v>497</v>
      </c>
      <c r="E322" s="11">
        <v>12</v>
      </c>
      <c r="F322" s="16">
        <v>13</v>
      </c>
      <c r="G322" s="10">
        <v>0</v>
      </c>
      <c r="H322" s="89"/>
      <c r="I322" s="89"/>
    </row>
    <row r="323" spans="1:9">
      <c r="A323" s="89"/>
      <c r="B323" s="20"/>
      <c r="C323" s="20"/>
      <c r="D323" s="16" t="s">
        <v>498</v>
      </c>
      <c r="E323" s="11">
        <v>10</v>
      </c>
      <c r="F323" s="16">
        <v>10</v>
      </c>
      <c r="G323" s="10">
        <v>0</v>
      </c>
      <c r="H323" s="89"/>
      <c r="I323" s="89"/>
    </row>
    <row r="324" spans="1:9">
      <c r="A324" s="89"/>
      <c r="B324" s="20"/>
      <c r="C324" s="20"/>
      <c r="D324" s="16" t="s">
        <v>499</v>
      </c>
      <c r="E324" s="11">
        <v>5</v>
      </c>
      <c r="F324" s="16">
        <v>5</v>
      </c>
      <c r="G324" s="10">
        <v>0</v>
      </c>
      <c r="H324" s="89"/>
      <c r="I324" s="89"/>
    </row>
    <row r="325" spans="1:9">
      <c r="A325" s="89"/>
      <c r="B325" s="20"/>
      <c r="C325" s="20"/>
      <c r="D325" s="16" t="s">
        <v>500</v>
      </c>
      <c r="E325" s="11">
        <v>3</v>
      </c>
      <c r="F325" s="16">
        <v>3</v>
      </c>
      <c r="G325" s="10">
        <v>0</v>
      </c>
      <c r="H325" s="89"/>
      <c r="I325" s="89"/>
    </row>
    <row r="326" spans="1:9">
      <c r="A326" s="89"/>
      <c r="B326" s="20"/>
      <c r="C326" s="20"/>
      <c r="D326" s="16" t="s">
        <v>501</v>
      </c>
      <c r="E326" s="11">
        <v>6</v>
      </c>
      <c r="F326" s="16">
        <v>6</v>
      </c>
      <c r="G326" s="10">
        <v>0</v>
      </c>
      <c r="H326" s="89"/>
      <c r="I326" s="89"/>
    </row>
    <row r="327" spans="1:9">
      <c r="A327" s="89"/>
      <c r="B327" s="20"/>
      <c r="C327" s="20"/>
      <c r="D327" s="16" t="s">
        <v>502</v>
      </c>
      <c r="E327" s="11">
        <v>10</v>
      </c>
      <c r="F327" s="16">
        <v>11</v>
      </c>
      <c r="G327" s="10">
        <v>0</v>
      </c>
      <c r="H327" s="89"/>
      <c r="I327" s="89"/>
    </row>
    <row r="328" spans="1:9">
      <c r="A328" s="89"/>
      <c r="B328" s="20"/>
      <c r="C328" s="22"/>
      <c r="D328" s="16" t="s">
        <v>503</v>
      </c>
      <c r="E328" s="11">
        <v>5</v>
      </c>
      <c r="F328" s="16">
        <v>5</v>
      </c>
      <c r="G328" s="10">
        <v>0</v>
      </c>
      <c r="H328" s="89"/>
      <c r="I328" s="89"/>
    </row>
    <row r="329" spans="1:9">
      <c r="A329" s="89"/>
      <c r="B329" s="20"/>
      <c r="C329" s="8" t="s">
        <v>504</v>
      </c>
      <c r="D329" s="9" t="s">
        <v>505</v>
      </c>
      <c r="E329" s="11">
        <v>8</v>
      </c>
      <c r="F329" s="27">
        <v>8</v>
      </c>
      <c r="G329" s="10">
        <v>0</v>
      </c>
      <c r="H329" s="89"/>
      <c r="I329" s="89"/>
    </row>
    <row r="330" spans="1:9">
      <c r="A330" s="89"/>
      <c r="B330" s="20"/>
      <c r="C330" s="13"/>
      <c r="D330" s="9" t="s">
        <v>506</v>
      </c>
      <c r="E330" s="28">
        <v>13</v>
      </c>
      <c r="F330" s="27">
        <v>14</v>
      </c>
      <c r="G330" s="10">
        <v>0</v>
      </c>
      <c r="H330" s="89"/>
      <c r="I330" s="89"/>
    </row>
    <row r="331" spans="1:9">
      <c r="A331" s="89"/>
      <c r="B331" s="20"/>
      <c r="C331" s="13"/>
      <c r="D331" s="9" t="s">
        <v>507</v>
      </c>
      <c r="E331" s="28">
        <v>17</v>
      </c>
      <c r="F331" s="27">
        <v>18</v>
      </c>
      <c r="G331" s="10">
        <v>0</v>
      </c>
      <c r="H331" s="89"/>
      <c r="I331" s="89"/>
    </row>
    <row r="332" spans="1:9">
      <c r="A332" s="89"/>
      <c r="B332" s="20"/>
      <c r="C332" s="13"/>
      <c r="D332" s="9" t="s">
        <v>508</v>
      </c>
      <c r="E332" s="28">
        <v>4</v>
      </c>
      <c r="F332" s="27">
        <v>4</v>
      </c>
      <c r="G332" s="10">
        <v>0</v>
      </c>
      <c r="H332" s="89"/>
      <c r="I332" s="89"/>
    </row>
    <row r="333" spans="1:9">
      <c r="A333" s="89"/>
      <c r="B333" s="20"/>
      <c r="C333" s="23"/>
      <c r="D333" s="9" t="s">
        <v>509</v>
      </c>
      <c r="E333" s="28">
        <v>19</v>
      </c>
      <c r="F333" s="27">
        <v>21</v>
      </c>
      <c r="G333" s="10">
        <v>0</v>
      </c>
      <c r="H333" s="89"/>
      <c r="I333" s="89"/>
    </row>
    <row r="334" spans="1:9">
      <c r="A334" s="89"/>
      <c r="B334" s="20"/>
      <c r="C334" s="8" t="s">
        <v>510</v>
      </c>
      <c r="D334" s="9" t="s">
        <v>511</v>
      </c>
      <c r="E334" s="28">
        <v>11</v>
      </c>
      <c r="F334" s="27">
        <v>12</v>
      </c>
      <c r="G334" s="10">
        <v>0</v>
      </c>
      <c r="H334" s="89"/>
      <c r="I334" s="89"/>
    </row>
    <row r="335" spans="1:9">
      <c r="A335" s="89"/>
      <c r="B335" s="20"/>
      <c r="C335" s="13"/>
      <c r="D335" s="9" t="s">
        <v>512</v>
      </c>
      <c r="E335" s="28">
        <v>1</v>
      </c>
      <c r="F335" s="27">
        <v>1</v>
      </c>
      <c r="G335" s="10">
        <v>0</v>
      </c>
      <c r="H335" s="89"/>
      <c r="I335" s="89"/>
    </row>
    <row r="336" spans="1:9">
      <c r="A336" s="89"/>
      <c r="B336" s="20"/>
      <c r="C336" s="13"/>
      <c r="D336" s="9" t="s">
        <v>513</v>
      </c>
      <c r="E336" s="28">
        <v>2</v>
      </c>
      <c r="F336" s="27">
        <v>2</v>
      </c>
      <c r="G336" s="10">
        <v>0</v>
      </c>
      <c r="H336" s="89"/>
      <c r="I336" s="89"/>
    </row>
    <row r="337" spans="1:9">
      <c r="A337" s="89"/>
      <c r="B337" s="20"/>
      <c r="C337" s="13"/>
      <c r="D337" s="9" t="s">
        <v>514</v>
      </c>
      <c r="E337" s="28">
        <v>10</v>
      </c>
      <c r="F337" s="27">
        <v>10</v>
      </c>
      <c r="G337" s="10">
        <v>0</v>
      </c>
      <c r="H337" s="89"/>
      <c r="I337" s="89"/>
    </row>
    <row r="338" spans="1:9">
      <c r="A338" s="89"/>
      <c r="B338" s="20"/>
      <c r="C338" s="13"/>
      <c r="D338" s="9" t="s">
        <v>515</v>
      </c>
      <c r="E338" s="28">
        <v>2</v>
      </c>
      <c r="F338" s="27">
        <v>2</v>
      </c>
      <c r="G338" s="10">
        <v>0</v>
      </c>
      <c r="H338" s="89"/>
      <c r="I338" s="89"/>
    </row>
    <row r="339" spans="1:9">
      <c r="A339" s="89"/>
      <c r="B339" s="20"/>
      <c r="C339" s="13"/>
      <c r="D339" s="9" t="s">
        <v>516</v>
      </c>
      <c r="E339" s="28">
        <v>1</v>
      </c>
      <c r="F339" s="27">
        <v>1</v>
      </c>
      <c r="G339" s="10">
        <v>0</v>
      </c>
      <c r="H339" s="89"/>
      <c r="I339" s="89"/>
    </row>
    <row r="340" spans="1:9">
      <c r="A340" s="89"/>
      <c r="B340" s="20"/>
      <c r="C340" s="23"/>
      <c r="D340" s="27" t="s">
        <v>517</v>
      </c>
      <c r="E340" s="28">
        <v>1</v>
      </c>
      <c r="F340" s="27">
        <v>0</v>
      </c>
      <c r="G340" s="10">
        <v>1</v>
      </c>
      <c r="H340" s="89"/>
      <c r="I340" s="89"/>
    </row>
    <row r="341" spans="1:9">
      <c r="A341" s="89"/>
      <c r="B341" s="20"/>
      <c r="C341" s="18" t="s">
        <v>518</v>
      </c>
      <c r="D341" s="9" t="s">
        <v>519</v>
      </c>
      <c r="E341" s="28">
        <v>6</v>
      </c>
      <c r="F341" s="27">
        <v>6</v>
      </c>
      <c r="G341" s="10">
        <v>0</v>
      </c>
      <c r="H341" s="89"/>
      <c r="I341" s="89"/>
    </row>
    <row r="342" spans="1:9">
      <c r="A342" s="89"/>
      <c r="B342" s="20"/>
      <c r="C342" s="20"/>
      <c r="D342" s="9" t="s">
        <v>520</v>
      </c>
      <c r="E342" s="28">
        <v>6</v>
      </c>
      <c r="F342" s="27">
        <v>6</v>
      </c>
      <c r="G342" s="10">
        <v>0</v>
      </c>
      <c r="H342" s="89"/>
      <c r="I342" s="89"/>
    </row>
    <row r="343" spans="1:9">
      <c r="A343" s="89"/>
      <c r="B343" s="20"/>
      <c r="C343" s="20"/>
      <c r="D343" s="9" t="s">
        <v>521</v>
      </c>
      <c r="E343" s="28">
        <v>8</v>
      </c>
      <c r="F343" s="27">
        <v>8</v>
      </c>
      <c r="G343" s="10">
        <v>0</v>
      </c>
      <c r="H343" s="89"/>
      <c r="I343" s="89"/>
    </row>
    <row r="344" spans="1:9">
      <c r="A344" s="89"/>
      <c r="B344" s="20"/>
      <c r="C344" s="20"/>
      <c r="D344" s="9" t="s">
        <v>522</v>
      </c>
      <c r="E344" s="28">
        <v>11</v>
      </c>
      <c r="F344" s="27">
        <v>11</v>
      </c>
      <c r="G344" s="10">
        <v>0</v>
      </c>
      <c r="H344" s="89"/>
      <c r="I344" s="89"/>
    </row>
    <row r="345" spans="1:9">
      <c r="A345" s="89"/>
      <c r="B345" s="20"/>
      <c r="C345" s="20"/>
      <c r="D345" s="9" t="s">
        <v>523</v>
      </c>
      <c r="E345" s="28">
        <v>4</v>
      </c>
      <c r="F345" s="27">
        <v>4</v>
      </c>
      <c r="G345" s="10">
        <v>0</v>
      </c>
      <c r="H345" s="89"/>
      <c r="I345" s="89"/>
    </row>
    <row r="346" spans="1:9">
      <c r="A346" s="89"/>
      <c r="B346" s="20"/>
      <c r="C346" s="22"/>
      <c r="D346" s="27" t="s">
        <v>524</v>
      </c>
      <c r="E346" s="28">
        <v>1</v>
      </c>
      <c r="F346" s="27">
        <v>0</v>
      </c>
      <c r="G346" s="10">
        <v>1</v>
      </c>
      <c r="H346" s="89"/>
      <c r="I346" s="89"/>
    </row>
    <row r="347" spans="1:9">
      <c r="A347" s="89"/>
      <c r="B347" s="20"/>
      <c r="C347" s="18" t="s">
        <v>525</v>
      </c>
      <c r="D347" s="16" t="s">
        <v>122</v>
      </c>
      <c r="E347" s="28">
        <v>6</v>
      </c>
      <c r="F347" s="27">
        <v>6</v>
      </c>
      <c r="G347" s="10">
        <v>0</v>
      </c>
      <c r="H347" s="89"/>
      <c r="I347" s="89"/>
    </row>
    <row r="348" spans="1:9">
      <c r="A348" s="89"/>
      <c r="B348" s="20"/>
      <c r="C348" s="20"/>
      <c r="D348" s="16" t="s">
        <v>526</v>
      </c>
      <c r="E348" s="28">
        <v>4</v>
      </c>
      <c r="F348" s="27">
        <v>4</v>
      </c>
      <c r="G348" s="10">
        <v>0</v>
      </c>
      <c r="H348" s="89"/>
      <c r="I348" s="89"/>
    </row>
    <row r="349" spans="1:9">
      <c r="A349" s="89"/>
      <c r="B349" s="20"/>
      <c r="C349" s="20"/>
      <c r="D349" s="16" t="s">
        <v>527</v>
      </c>
      <c r="E349" s="28">
        <v>1</v>
      </c>
      <c r="F349" s="27">
        <v>1</v>
      </c>
      <c r="G349" s="10">
        <v>0</v>
      </c>
      <c r="H349" s="89"/>
      <c r="I349" s="89"/>
    </row>
    <row r="350" spans="1:9">
      <c r="A350" s="89"/>
      <c r="B350" s="20"/>
      <c r="C350" s="20"/>
      <c r="D350" s="16" t="s">
        <v>528</v>
      </c>
      <c r="E350" s="28">
        <v>4</v>
      </c>
      <c r="F350" s="27">
        <v>4</v>
      </c>
      <c r="G350" s="10">
        <v>0</v>
      </c>
      <c r="H350" s="89"/>
      <c r="I350" s="89"/>
    </row>
    <row r="351" spans="1:9">
      <c r="A351" s="89"/>
      <c r="B351" s="20"/>
      <c r="C351" s="20"/>
      <c r="D351" s="16" t="s">
        <v>529</v>
      </c>
      <c r="E351" s="28">
        <v>3</v>
      </c>
      <c r="F351" s="27">
        <v>3</v>
      </c>
      <c r="G351" s="10">
        <v>0</v>
      </c>
      <c r="H351" s="89"/>
      <c r="I351" s="89"/>
    </row>
    <row r="352" spans="1:9">
      <c r="A352" s="89"/>
      <c r="B352" s="22"/>
      <c r="C352" s="22"/>
      <c r="D352" s="16" t="s">
        <v>530</v>
      </c>
      <c r="E352" s="28">
        <v>2</v>
      </c>
      <c r="F352" s="27">
        <v>2</v>
      </c>
      <c r="G352" s="10">
        <v>0</v>
      </c>
      <c r="H352" s="89"/>
      <c r="I352" s="89"/>
    </row>
    <row r="353" spans="1:9">
      <c r="A353" s="102" t="s">
        <v>531</v>
      </c>
      <c r="B353" s="103"/>
      <c r="C353" s="103"/>
      <c r="D353" s="103"/>
      <c r="E353" s="103"/>
      <c r="F353" s="103"/>
      <c r="G353" s="103"/>
      <c r="H353" s="103"/>
      <c r="I353" s="103"/>
    </row>
    <row r="354" ht="9" customHeight="1" spans="1:9">
      <c r="A354" s="104"/>
      <c r="B354" s="104"/>
      <c r="C354" s="104"/>
      <c r="D354" s="104"/>
      <c r="E354" s="104"/>
      <c r="F354" s="104"/>
      <c r="G354" s="104"/>
      <c r="H354" s="104"/>
      <c r="I354" s="104"/>
    </row>
    <row r="355" hidden="1" spans="1:9">
      <c r="A355" s="104"/>
      <c r="B355" s="104"/>
      <c r="C355" s="104"/>
      <c r="D355" s="104"/>
      <c r="E355" s="104"/>
      <c r="F355" s="104"/>
      <c r="G355" s="104"/>
      <c r="H355" s="104"/>
      <c r="I355" s="104"/>
    </row>
    <row r="356" hidden="1" spans="1:9">
      <c r="A356" s="104"/>
      <c r="B356" s="104"/>
      <c r="C356" s="104"/>
      <c r="D356" s="104"/>
      <c r="E356" s="104"/>
      <c r="F356" s="104"/>
      <c r="G356" s="104"/>
      <c r="H356" s="104"/>
      <c r="I356" s="104"/>
    </row>
    <row r="357" hidden="1" spans="1:9">
      <c r="A357" s="104"/>
      <c r="B357" s="104"/>
      <c r="C357" s="104"/>
      <c r="D357" s="104"/>
      <c r="E357" s="104"/>
      <c r="F357" s="104"/>
      <c r="G357" s="104"/>
      <c r="H357" s="104"/>
      <c r="I357" s="104"/>
    </row>
    <row r="358" hidden="1" spans="1:9">
      <c r="A358" s="104"/>
      <c r="B358" s="104"/>
      <c r="C358" s="104"/>
      <c r="D358" s="104"/>
      <c r="E358" s="104"/>
      <c r="F358" s="104"/>
      <c r="G358" s="104"/>
      <c r="H358" s="104"/>
      <c r="I358" s="104"/>
    </row>
    <row r="359" hidden="1" spans="1:9">
      <c r="A359" s="104"/>
      <c r="B359" s="104"/>
      <c r="C359" s="104"/>
      <c r="D359" s="104"/>
      <c r="E359" s="104"/>
      <c r="F359" s="104"/>
      <c r="G359" s="104"/>
      <c r="H359" s="104"/>
      <c r="I359" s="104"/>
    </row>
  </sheetData>
  <mergeCells count="79">
    <mergeCell ref="A1:B1"/>
    <mergeCell ref="A2:I2"/>
    <mergeCell ref="A3:I3"/>
    <mergeCell ref="A5:A25"/>
    <mergeCell ref="A26:A58"/>
    <mergeCell ref="A59:A83"/>
    <mergeCell ref="A84:A98"/>
    <mergeCell ref="A99:A103"/>
    <mergeCell ref="A104:A127"/>
    <mergeCell ref="A128:A158"/>
    <mergeCell ref="A159:A189"/>
    <mergeCell ref="A190:A213"/>
    <mergeCell ref="A214:A234"/>
    <mergeCell ref="A235:A352"/>
    <mergeCell ref="B5:B25"/>
    <mergeCell ref="B26:B58"/>
    <mergeCell ref="B59:B83"/>
    <mergeCell ref="B84:B98"/>
    <mergeCell ref="B99:B103"/>
    <mergeCell ref="B104:B127"/>
    <mergeCell ref="B128:B158"/>
    <mergeCell ref="B159:B189"/>
    <mergeCell ref="B190:B213"/>
    <mergeCell ref="B214:B234"/>
    <mergeCell ref="B235:B352"/>
    <mergeCell ref="C18:C24"/>
    <mergeCell ref="C45:C58"/>
    <mergeCell ref="C67:C72"/>
    <mergeCell ref="C73:C83"/>
    <mergeCell ref="C96:C98"/>
    <mergeCell ref="C121:C126"/>
    <mergeCell ref="C151:C157"/>
    <mergeCell ref="C159:C166"/>
    <mergeCell ref="C177:C181"/>
    <mergeCell ref="C182:C189"/>
    <mergeCell ref="C202:C205"/>
    <mergeCell ref="C206:C213"/>
    <mergeCell ref="C226:C227"/>
    <mergeCell ref="C231:C234"/>
    <mergeCell ref="C235:C242"/>
    <mergeCell ref="C247:C249"/>
    <mergeCell ref="C250:C257"/>
    <mergeCell ref="C258:C264"/>
    <mergeCell ref="C265:C268"/>
    <mergeCell ref="C269:C276"/>
    <mergeCell ref="C277:C284"/>
    <mergeCell ref="C285:C289"/>
    <mergeCell ref="C290:C296"/>
    <mergeCell ref="C297:C303"/>
    <mergeCell ref="C304:C310"/>
    <mergeCell ref="C311:C318"/>
    <mergeCell ref="C319:C328"/>
    <mergeCell ref="C329:C333"/>
    <mergeCell ref="C334:C340"/>
    <mergeCell ref="C341:C346"/>
    <mergeCell ref="C347:C352"/>
    <mergeCell ref="H5:H25"/>
    <mergeCell ref="H26:H58"/>
    <mergeCell ref="H59:H83"/>
    <mergeCell ref="H84:H98"/>
    <mergeCell ref="H99:H103"/>
    <mergeCell ref="H104:H127"/>
    <mergeCell ref="H128:H158"/>
    <mergeCell ref="H159:H189"/>
    <mergeCell ref="H190:H213"/>
    <mergeCell ref="H214:H234"/>
    <mergeCell ref="H235:H352"/>
    <mergeCell ref="I5:I25"/>
    <mergeCell ref="I26:I58"/>
    <mergeCell ref="I59:I83"/>
    <mergeCell ref="I84:I98"/>
    <mergeCell ref="I99:I103"/>
    <mergeCell ref="I104:I127"/>
    <mergeCell ref="I128:I158"/>
    <mergeCell ref="I159:I189"/>
    <mergeCell ref="I190:I213"/>
    <mergeCell ref="I214:I234"/>
    <mergeCell ref="I235:I352"/>
    <mergeCell ref="A353:I359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6"/>
  <sheetViews>
    <sheetView topLeftCell="B1" workbookViewId="0">
      <selection activeCell="Q16" sqref="Q16"/>
    </sheetView>
  </sheetViews>
  <sheetFormatPr defaultColWidth="9" defaultRowHeight="13.5"/>
  <cols>
    <col min="4" max="4" width="33" style="1" customWidth="1"/>
    <col min="9" max="9" width="12.75" customWidth="1"/>
    <col min="10" max="10" width="10" customWidth="1"/>
    <col min="16" max="16" width="21.125" customWidth="1"/>
    <col min="17" max="17" width="32.375" customWidth="1"/>
  </cols>
  <sheetData>
    <row r="1" ht="25.5" customHeight="1" spans="1:15">
      <c r="A1" s="3" t="s">
        <v>532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35" spans="1:17">
      <c r="A2" s="4" t="s">
        <v>3</v>
      </c>
      <c r="B2" s="5" t="s">
        <v>533</v>
      </c>
      <c r="C2" s="5" t="s">
        <v>534</v>
      </c>
      <c r="D2" s="5" t="s">
        <v>535</v>
      </c>
      <c r="E2" s="5" t="s">
        <v>536</v>
      </c>
      <c r="F2" s="5" t="s">
        <v>537</v>
      </c>
      <c r="G2" s="5" t="s">
        <v>538</v>
      </c>
      <c r="H2" s="6" t="s">
        <v>539</v>
      </c>
      <c r="I2" s="31" t="s">
        <v>540</v>
      </c>
      <c r="J2" s="31" t="s">
        <v>541</v>
      </c>
      <c r="K2" s="31" t="s">
        <v>542</v>
      </c>
      <c r="L2" s="32" t="s">
        <v>543</v>
      </c>
      <c r="M2" s="32" t="s">
        <v>544</v>
      </c>
      <c r="N2" s="33" t="s">
        <v>545</v>
      </c>
      <c r="O2" s="33" t="s">
        <v>546</v>
      </c>
      <c r="P2" s="34"/>
      <c r="Q2" s="34"/>
    </row>
    <row r="3" ht="14.25" customHeight="1" spans="1:17">
      <c r="A3" s="17">
        <v>1</v>
      </c>
      <c r="B3" s="8" t="s">
        <v>49</v>
      </c>
      <c r="C3" s="18" t="s">
        <v>88</v>
      </c>
      <c r="D3" s="9" t="s">
        <v>89</v>
      </c>
      <c r="E3" s="16">
        <v>4</v>
      </c>
      <c r="F3" s="10">
        <v>0</v>
      </c>
      <c r="G3" s="15">
        <v>4</v>
      </c>
      <c r="H3" s="12" t="s">
        <v>547</v>
      </c>
      <c r="I3" s="35">
        <f>K3/1950</f>
        <v>4.03025641025641</v>
      </c>
      <c r="J3" s="36">
        <v>1181.3</v>
      </c>
      <c r="K3" s="37">
        <v>7859</v>
      </c>
      <c r="L3" s="42">
        <v>1325.66</v>
      </c>
      <c r="M3" s="39">
        <v>6625</v>
      </c>
      <c r="N3" s="40">
        <v>987.56</v>
      </c>
      <c r="O3" s="41">
        <v>53226</v>
      </c>
      <c r="P3" s="43" t="s">
        <v>548</v>
      </c>
      <c r="Q3" s="45"/>
    </row>
    <row r="4" spans="1:17">
      <c r="A4" s="19"/>
      <c r="B4" s="13"/>
      <c r="C4" s="20"/>
      <c r="D4" s="9" t="s">
        <v>90</v>
      </c>
      <c r="E4" s="16">
        <v>11</v>
      </c>
      <c r="F4" s="10">
        <v>0</v>
      </c>
      <c r="G4" s="15">
        <v>11</v>
      </c>
      <c r="H4" s="12" t="s">
        <v>547</v>
      </c>
      <c r="I4" s="35">
        <f t="shared" ref="I4:I17" si="0">K4/1950</f>
        <v>11.3</v>
      </c>
      <c r="J4" s="36">
        <v>1379.77</v>
      </c>
      <c r="K4" s="37">
        <v>22035</v>
      </c>
      <c r="L4" s="42">
        <v>1325.66</v>
      </c>
      <c r="M4" s="39">
        <v>59625</v>
      </c>
      <c r="N4" s="40">
        <v>987.56</v>
      </c>
      <c r="O4" s="41">
        <v>53226</v>
      </c>
      <c r="P4" s="43"/>
      <c r="Q4" s="45"/>
    </row>
    <row r="5" spans="1:17">
      <c r="A5" s="19"/>
      <c r="B5" s="13"/>
      <c r="C5" s="20"/>
      <c r="D5" s="9" t="s">
        <v>91</v>
      </c>
      <c r="E5" s="16">
        <v>24</v>
      </c>
      <c r="F5" s="10">
        <v>-1</v>
      </c>
      <c r="G5" s="28">
        <v>23</v>
      </c>
      <c r="H5" s="29" t="s">
        <v>547</v>
      </c>
      <c r="I5" s="35">
        <f t="shared" si="0"/>
        <v>23.3312820512821</v>
      </c>
      <c r="J5" s="36">
        <v>1302</v>
      </c>
      <c r="K5" s="37">
        <v>45496</v>
      </c>
      <c r="L5" s="42">
        <v>1325.66</v>
      </c>
      <c r="M5" s="39">
        <v>59625</v>
      </c>
      <c r="N5" s="40">
        <v>987.56</v>
      </c>
      <c r="O5" s="41">
        <v>53226</v>
      </c>
      <c r="P5" s="43"/>
      <c r="Q5" s="45"/>
    </row>
    <row r="6" spans="1:17">
      <c r="A6" s="19"/>
      <c r="B6" s="13"/>
      <c r="C6" s="20"/>
      <c r="D6" s="9" t="s">
        <v>92</v>
      </c>
      <c r="E6" s="16">
        <v>4</v>
      </c>
      <c r="F6" s="10">
        <v>0</v>
      </c>
      <c r="G6" s="15">
        <v>4</v>
      </c>
      <c r="H6" s="12" t="s">
        <v>547</v>
      </c>
      <c r="I6" s="35">
        <f t="shared" si="0"/>
        <v>4.22769230769231</v>
      </c>
      <c r="J6" s="36">
        <v>1379.77</v>
      </c>
      <c r="K6" s="37">
        <v>8244</v>
      </c>
      <c r="L6" s="42">
        <v>1325.66</v>
      </c>
      <c r="M6" s="39">
        <v>59625</v>
      </c>
      <c r="N6" s="40">
        <v>987.56</v>
      </c>
      <c r="O6" s="41">
        <v>53226</v>
      </c>
      <c r="P6" s="43"/>
      <c r="Q6" s="45"/>
    </row>
    <row r="7" spans="1:17">
      <c r="A7" s="19"/>
      <c r="B7" s="13"/>
      <c r="C7" s="20"/>
      <c r="D7" s="9" t="s">
        <v>93</v>
      </c>
      <c r="E7" s="16">
        <v>3</v>
      </c>
      <c r="F7" s="10">
        <v>0</v>
      </c>
      <c r="G7" s="15">
        <v>3</v>
      </c>
      <c r="H7" s="12" t="s">
        <v>547</v>
      </c>
      <c r="I7" s="35">
        <f t="shared" si="0"/>
        <v>3.32615384615385</v>
      </c>
      <c r="J7" s="36">
        <v>1379.77</v>
      </c>
      <c r="K7" s="37">
        <v>6486</v>
      </c>
      <c r="L7" s="42">
        <v>1325.66</v>
      </c>
      <c r="M7" s="39">
        <v>59625</v>
      </c>
      <c r="N7" s="40">
        <v>987.56</v>
      </c>
      <c r="O7" s="41">
        <v>53226</v>
      </c>
      <c r="P7" s="43"/>
      <c r="Q7" s="45"/>
    </row>
    <row r="8" spans="1:17">
      <c r="A8" s="19"/>
      <c r="B8" s="13"/>
      <c r="C8" s="20"/>
      <c r="D8" s="9" t="s">
        <v>94</v>
      </c>
      <c r="E8" s="16">
        <v>4</v>
      </c>
      <c r="F8" s="10">
        <v>0</v>
      </c>
      <c r="G8" s="15">
        <v>4</v>
      </c>
      <c r="H8" s="12" t="s">
        <v>547</v>
      </c>
      <c r="I8" s="35">
        <f t="shared" si="0"/>
        <v>3.70974358974359</v>
      </c>
      <c r="J8" s="36">
        <v>1379.77</v>
      </c>
      <c r="K8" s="37">
        <v>7234</v>
      </c>
      <c r="L8" s="42">
        <v>1325.66</v>
      </c>
      <c r="M8" s="39">
        <v>59625</v>
      </c>
      <c r="N8" s="40">
        <v>987.56</v>
      </c>
      <c r="O8" s="41">
        <v>53226</v>
      </c>
      <c r="P8" s="43"/>
      <c r="Q8" s="45"/>
    </row>
    <row r="9" spans="1:17">
      <c r="A9" s="19"/>
      <c r="B9" s="13"/>
      <c r="C9" s="20"/>
      <c r="D9" s="9" t="s">
        <v>95</v>
      </c>
      <c r="E9" s="16">
        <v>5</v>
      </c>
      <c r="F9" s="10">
        <v>0</v>
      </c>
      <c r="G9" s="15">
        <v>5</v>
      </c>
      <c r="H9" s="12" t="s">
        <v>547</v>
      </c>
      <c r="I9" s="35">
        <f t="shared" si="0"/>
        <v>4.74564102564103</v>
      </c>
      <c r="J9" s="36">
        <v>1379.77</v>
      </c>
      <c r="K9" s="37">
        <v>9254</v>
      </c>
      <c r="L9" s="42">
        <v>1325.66</v>
      </c>
      <c r="M9" s="39">
        <v>59625</v>
      </c>
      <c r="N9" s="40">
        <v>987.56</v>
      </c>
      <c r="O9" s="41">
        <v>53226</v>
      </c>
      <c r="P9" s="43"/>
      <c r="Q9" s="45"/>
    </row>
    <row r="10" spans="1:17">
      <c r="A10" s="19"/>
      <c r="B10" s="13"/>
      <c r="C10" s="20"/>
      <c r="D10" s="9" t="s">
        <v>96</v>
      </c>
      <c r="E10" s="16">
        <v>15</v>
      </c>
      <c r="F10" s="10">
        <v>0</v>
      </c>
      <c r="G10" s="15">
        <v>15</v>
      </c>
      <c r="H10" s="12" t="s">
        <v>547</v>
      </c>
      <c r="I10" s="35">
        <f t="shared" si="0"/>
        <v>14.7051282051282</v>
      </c>
      <c r="J10" s="36">
        <v>1379.77</v>
      </c>
      <c r="K10" s="37">
        <v>28675</v>
      </c>
      <c r="L10" s="42">
        <v>1325.66</v>
      </c>
      <c r="M10" s="39">
        <v>59625</v>
      </c>
      <c r="N10" s="40">
        <v>987.56</v>
      </c>
      <c r="O10" s="41">
        <v>53226</v>
      </c>
      <c r="P10" s="43"/>
      <c r="Q10" s="45"/>
    </row>
    <row r="11" spans="1:15">
      <c r="A11" s="19"/>
      <c r="B11" s="13"/>
      <c r="C11" s="20"/>
      <c r="D11" s="9" t="s">
        <v>97</v>
      </c>
      <c r="E11" s="16">
        <v>16</v>
      </c>
      <c r="F11" s="10">
        <v>0</v>
      </c>
      <c r="G11" s="15">
        <v>16</v>
      </c>
      <c r="H11" s="12" t="s">
        <v>547</v>
      </c>
      <c r="I11" s="35">
        <f t="shared" si="0"/>
        <v>16.474358974359</v>
      </c>
      <c r="J11" s="36">
        <v>1379.77</v>
      </c>
      <c r="K11" s="37">
        <v>32125</v>
      </c>
      <c r="L11" s="42">
        <v>1325.66</v>
      </c>
      <c r="M11" s="39">
        <v>59625</v>
      </c>
      <c r="N11" s="40">
        <v>987.56</v>
      </c>
      <c r="O11" s="41">
        <v>53226</v>
      </c>
    </row>
    <row r="12" spans="1:15">
      <c r="A12" s="19"/>
      <c r="B12" s="13"/>
      <c r="C12" s="20"/>
      <c r="D12" s="9" t="s">
        <v>98</v>
      </c>
      <c r="E12" s="16">
        <v>12</v>
      </c>
      <c r="F12" s="10">
        <v>0</v>
      </c>
      <c r="G12" s="15">
        <v>12</v>
      </c>
      <c r="H12" s="12" t="s">
        <v>547</v>
      </c>
      <c r="I12" s="35">
        <f t="shared" si="0"/>
        <v>12.1410256410256</v>
      </c>
      <c r="J12" s="36">
        <v>1379.77</v>
      </c>
      <c r="K12" s="37">
        <v>23675</v>
      </c>
      <c r="L12" s="42">
        <v>1325.66</v>
      </c>
      <c r="M12" s="39">
        <v>59625</v>
      </c>
      <c r="N12" s="40">
        <v>987.56</v>
      </c>
      <c r="O12" s="41">
        <v>53226</v>
      </c>
    </row>
    <row r="13" spans="1:15">
      <c r="A13" s="19"/>
      <c r="B13" s="13"/>
      <c r="C13" s="20"/>
      <c r="D13" s="9" t="s">
        <v>99</v>
      </c>
      <c r="E13" s="16">
        <v>12</v>
      </c>
      <c r="F13" s="10">
        <v>0</v>
      </c>
      <c r="G13" s="15">
        <v>12</v>
      </c>
      <c r="H13" s="12" t="s">
        <v>547</v>
      </c>
      <c r="I13" s="35">
        <f t="shared" si="0"/>
        <v>11.9897435897436</v>
      </c>
      <c r="J13" s="36">
        <v>1379.77</v>
      </c>
      <c r="K13" s="37">
        <v>23380</v>
      </c>
      <c r="L13" s="42">
        <v>1325.66</v>
      </c>
      <c r="M13" s="39">
        <v>59625</v>
      </c>
      <c r="N13" s="40">
        <v>987.56</v>
      </c>
      <c r="O13" s="41">
        <v>53226</v>
      </c>
    </row>
    <row r="14" spans="1:15">
      <c r="A14" s="19"/>
      <c r="B14" s="13"/>
      <c r="C14" s="20"/>
      <c r="D14" s="9" t="s">
        <v>100</v>
      </c>
      <c r="E14" s="16">
        <v>12</v>
      </c>
      <c r="F14" s="10">
        <v>0</v>
      </c>
      <c r="G14" s="15">
        <v>12</v>
      </c>
      <c r="H14" s="12" t="s">
        <v>547</v>
      </c>
      <c r="I14" s="35">
        <f t="shared" si="0"/>
        <v>11.9923076923077</v>
      </c>
      <c r="J14" s="36">
        <v>1379.77</v>
      </c>
      <c r="K14" s="37">
        <v>23385</v>
      </c>
      <c r="L14" s="42">
        <v>1325.66</v>
      </c>
      <c r="M14" s="39">
        <v>59625</v>
      </c>
      <c r="N14" s="40">
        <v>987.56</v>
      </c>
      <c r="O14" s="41">
        <v>53226</v>
      </c>
    </row>
    <row r="15" spans="1:15">
      <c r="A15" s="19"/>
      <c r="B15" s="13"/>
      <c r="C15" s="20"/>
      <c r="D15" s="9" t="s">
        <v>101</v>
      </c>
      <c r="E15" s="16">
        <v>26</v>
      </c>
      <c r="F15" s="10">
        <v>-1</v>
      </c>
      <c r="G15" s="28">
        <v>25</v>
      </c>
      <c r="H15" s="29" t="s">
        <v>547</v>
      </c>
      <c r="I15" s="35">
        <f t="shared" si="0"/>
        <v>24.9210256410256</v>
      </c>
      <c r="J15" s="36">
        <v>1302</v>
      </c>
      <c r="K15" s="37">
        <v>48596</v>
      </c>
      <c r="L15" s="42">
        <v>1325.66</v>
      </c>
      <c r="M15" s="39">
        <v>59625</v>
      </c>
      <c r="N15" s="40">
        <v>987.56</v>
      </c>
      <c r="O15" s="41">
        <v>53226</v>
      </c>
    </row>
    <row r="16" spans="1:15">
      <c r="A16" s="21"/>
      <c r="B16" s="23"/>
      <c r="C16" s="22"/>
      <c r="D16" s="9" t="s">
        <v>102</v>
      </c>
      <c r="E16" s="16">
        <v>7</v>
      </c>
      <c r="F16" s="10">
        <v>0</v>
      </c>
      <c r="G16" s="15">
        <v>7</v>
      </c>
      <c r="H16" s="12" t="s">
        <v>547</v>
      </c>
      <c r="I16" s="35">
        <f t="shared" si="0"/>
        <v>6.5</v>
      </c>
      <c r="J16" s="36">
        <v>1379.77</v>
      </c>
      <c r="K16" s="37">
        <v>12675</v>
      </c>
      <c r="L16" s="42">
        <v>1325.66</v>
      </c>
      <c r="M16" s="39">
        <v>59625</v>
      </c>
      <c r="N16" s="40">
        <v>987.56</v>
      </c>
      <c r="O16" s="41">
        <v>53226</v>
      </c>
    </row>
    <row r="17" spans="1:15">
      <c r="A17" s="7">
        <v>2</v>
      </c>
      <c r="B17" s="18" t="s">
        <v>103</v>
      </c>
      <c r="C17" s="18" t="s">
        <v>127</v>
      </c>
      <c r="D17" s="16" t="s">
        <v>128</v>
      </c>
      <c r="E17" s="16">
        <v>8</v>
      </c>
      <c r="F17" s="10">
        <v>0</v>
      </c>
      <c r="G17" s="15">
        <v>8</v>
      </c>
      <c r="H17" s="12" t="s">
        <v>547</v>
      </c>
      <c r="I17" s="35">
        <f t="shared" si="0"/>
        <v>8.43333333333333</v>
      </c>
      <c r="J17" s="36">
        <v>1379.77</v>
      </c>
      <c r="K17" s="37">
        <v>16445</v>
      </c>
      <c r="L17" s="42">
        <v>1325.66</v>
      </c>
      <c r="M17" s="39">
        <v>59625</v>
      </c>
      <c r="N17" s="40">
        <v>987.56</v>
      </c>
      <c r="O17" s="41">
        <v>53226</v>
      </c>
    </row>
    <row r="18" spans="1:15">
      <c r="A18" s="7"/>
      <c r="B18" s="20"/>
      <c r="C18" s="20"/>
      <c r="D18" s="16" t="s">
        <v>129</v>
      </c>
      <c r="E18" s="16">
        <v>33</v>
      </c>
      <c r="F18" s="10">
        <v>0</v>
      </c>
      <c r="G18" s="15">
        <v>33</v>
      </c>
      <c r="H18" s="12" t="s">
        <v>547</v>
      </c>
      <c r="I18" s="35">
        <f t="shared" ref="I18:I81" si="1">K18/1950</f>
        <v>32.7</v>
      </c>
      <c r="J18" s="36">
        <v>1379.77</v>
      </c>
      <c r="K18" s="37">
        <v>63765</v>
      </c>
      <c r="L18" s="42">
        <v>1325.66</v>
      </c>
      <c r="M18" s="39">
        <v>59625</v>
      </c>
      <c r="N18" s="40">
        <v>987.56</v>
      </c>
      <c r="O18" s="41">
        <v>53226</v>
      </c>
    </row>
    <row r="19" spans="1:15">
      <c r="A19" s="7"/>
      <c r="B19" s="20"/>
      <c r="C19" s="20"/>
      <c r="D19" s="16" t="s">
        <v>130</v>
      </c>
      <c r="E19" s="16">
        <v>3</v>
      </c>
      <c r="F19" s="10">
        <v>0</v>
      </c>
      <c r="G19" s="15">
        <v>3</v>
      </c>
      <c r="H19" s="12" t="s">
        <v>547</v>
      </c>
      <c r="I19" s="35">
        <f t="shared" si="1"/>
        <v>2.54769230769231</v>
      </c>
      <c r="J19" s="36">
        <v>1379.77</v>
      </c>
      <c r="K19" s="37">
        <v>4968</v>
      </c>
      <c r="L19" s="42">
        <v>1325.66</v>
      </c>
      <c r="M19" s="39">
        <v>59625</v>
      </c>
      <c r="N19" s="40">
        <v>987.56</v>
      </c>
      <c r="O19" s="41">
        <v>53226</v>
      </c>
    </row>
    <row r="20" spans="1:15">
      <c r="A20" s="7"/>
      <c r="B20" s="20"/>
      <c r="C20" s="20"/>
      <c r="D20" s="16" t="s">
        <v>131</v>
      </c>
      <c r="E20" s="16">
        <v>4</v>
      </c>
      <c r="F20" s="10">
        <v>0</v>
      </c>
      <c r="G20" s="15">
        <v>4</v>
      </c>
      <c r="H20" s="12" t="s">
        <v>547</v>
      </c>
      <c r="I20" s="35">
        <f t="shared" si="1"/>
        <v>3.50461538461538</v>
      </c>
      <c r="J20" s="36">
        <v>1379.77</v>
      </c>
      <c r="K20" s="37">
        <v>6834</v>
      </c>
      <c r="L20" s="42">
        <v>1325.66</v>
      </c>
      <c r="M20" s="39">
        <v>59625</v>
      </c>
      <c r="N20" s="40">
        <v>987.56</v>
      </c>
      <c r="O20" s="41">
        <v>53226</v>
      </c>
    </row>
    <row r="21" spans="1:15">
      <c r="A21" s="7"/>
      <c r="B21" s="20"/>
      <c r="C21" s="20"/>
      <c r="D21" s="16" t="s">
        <v>132</v>
      </c>
      <c r="E21" s="16">
        <v>2</v>
      </c>
      <c r="F21" s="10">
        <v>0</v>
      </c>
      <c r="G21" s="15">
        <v>2</v>
      </c>
      <c r="H21" s="12" t="s">
        <v>547</v>
      </c>
      <c r="I21" s="35">
        <f t="shared" si="1"/>
        <v>1.83948717948718</v>
      </c>
      <c r="J21" s="36">
        <v>1379.77</v>
      </c>
      <c r="K21" s="37">
        <v>3587</v>
      </c>
      <c r="L21" s="42">
        <v>1325.66</v>
      </c>
      <c r="M21" s="39">
        <v>59625</v>
      </c>
      <c r="N21" s="40">
        <v>987.56</v>
      </c>
      <c r="O21" s="41">
        <v>53226</v>
      </c>
    </row>
    <row r="22" spans="1:15">
      <c r="A22" s="7"/>
      <c r="B22" s="20"/>
      <c r="C22" s="20"/>
      <c r="D22" s="16" t="s">
        <v>133</v>
      </c>
      <c r="E22" s="16">
        <v>3</v>
      </c>
      <c r="F22" s="10">
        <v>0</v>
      </c>
      <c r="G22" s="15">
        <v>3</v>
      </c>
      <c r="H22" s="12" t="s">
        <v>547</v>
      </c>
      <c r="I22" s="35">
        <f t="shared" si="1"/>
        <v>2.52923076923077</v>
      </c>
      <c r="J22" s="36">
        <v>1379.77</v>
      </c>
      <c r="K22" s="37">
        <v>4932</v>
      </c>
      <c r="L22" s="42">
        <v>1325.66</v>
      </c>
      <c r="M22" s="39">
        <v>59625</v>
      </c>
      <c r="N22" s="40">
        <v>987.56</v>
      </c>
      <c r="O22" s="41">
        <v>53226</v>
      </c>
    </row>
    <row r="23" spans="1:15">
      <c r="A23" s="7"/>
      <c r="B23" s="20"/>
      <c r="C23" s="20"/>
      <c r="D23" s="16" t="s">
        <v>134</v>
      </c>
      <c r="E23" s="16">
        <v>6</v>
      </c>
      <c r="F23" s="10">
        <v>-1</v>
      </c>
      <c r="G23" s="15">
        <v>5</v>
      </c>
      <c r="H23" s="12" t="s">
        <v>547</v>
      </c>
      <c r="I23" s="35">
        <f t="shared" si="1"/>
        <v>5.07435897435897</v>
      </c>
      <c r="J23" s="36">
        <v>1379.77</v>
      </c>
      <c r="K23" s="37">
        <v>9895</v>
      </c>
      <c r="L23" s="42">
        <v>1325.66</v>
      </c>
      <c r="M23" s="39">
        <v>59625</v>
      </c>
      <c r="N23" s="40">
        <v>987.56</v>
      </c>
      <c r="O23" s="41">
        <v>53226</v>
      </c>
    </row>
    <row r="24" spans="1:15">
      <c r="A24" s="7"/>
      <c r="B24" s="20"/>
      <c r="C24" s="20"/>
      <c r="D24" s="16" t="s">
        <v>135</v>
      </c>
      <c r="E24" s="16">
        <v>1</v>
      </c>
      <c r="F24" s="10">
        <v>0</v>
      </c>
      <c r="G24" s="15">
        <v>1</v>
      </c>
      <c r="H24" s="12" t="s">
        <v>547</v>
      </c>
      <c r="I24" s="35">
        <f t="shared" si="1"/>
        <v>1.00102564102564</v>
      </c>
      <c r="J24" s="36">
        <v>1379.77</v>
      </c>
      <c r="K24" s="37">
        <v>1952</v>
      </c>
      <c r="L24" s="42">
        <v>1325.66</v>
      </c>
      <c r="M24" s="39">
        <v>59625</v>
      </c>
      <c r="N24" s="40">
        <v>987.56</v>
      </c>
      <c r="O24" s="41">
        <v>53226</v>
      </c>
    </row>
    <row r="25" spans="1:15">
      <c r="A25" s="7"/>
      <c r="B25" s="20"/>
      <c r="C25" s="20"/>
      <c r="D25" s="16" t="s">
        <v>136</v>
      </c>
      <c r="E25" s="16">
        <v>1</v>
      </c>
      <c r="F25" s="10">
        <v>0</v>
      </c>
      <c r="G25" s="15">
        <v>1</v>
      </c>
      <c r="H25" s="12" t="s">
        <v>547</v>
      </c>
      <c r="I25" s="35">
        <f t="shared" si="1"/>
        <v>1</v>
      </c>
      <c r="J25" s="36">
        <v>1379.77</v>
      </c>
      <c r="K25" s="37">
        <v>1950</v>
      </c>
      <c r="L25" s="42">
        <v>1325.66</v>
      </c>
      <c r="M25" s="39">
        <v>59625</v>
      </c>
      <c r="N25" s="40">
        <v>987.56</v>
      </c>
      <c r="O25" s="41">
        <v>53226</v>
      </c>
    </row>
    <row r="26" spans="1:15">
      <c r="A26" s="7"/>
      <c r="B26" s="20"/>
      <c r="C26" s="20"/>
      <c r="D26" s="16" t="s">
        <v>137</v>
      </c>
      <c r="E26" s="16">
        <v>2</v>
      </c>
      <c r="F26" s="10">
        <v>0</v>
      </c>
      <c r="G26" s="15">
        <v>2</v>
      </c>
      <c r="H26" s="12" t="s">
        <v>547</v>
      </c>
      <c r="I26" s="35">
        <f t="shared" si="1"/>
        <v>1.81538461538462</v>
      </c>
      <c r="J26" s="36">
        <v>1379.77</v>
      </c>
      <c r="K26" s="37">
        <v>3540</v>
      </c>
      <c r="L26" s="42">
        <v>1325.66</v>
      </c>
      <c r="M26" s="39">
        <v>59625</v>
      </c>
      <c r="N26" s="40">
        <v>987.56</v>
      </c>
      <c r="O26" s="41">
        <v>53226</v>
      </c>
    </row>
    <row r="27" spans="1:15">
      <c r="A27" s="7"/>
      <c r="B27" s="22"/>
      <c r="C27" s="22"/>
      <c r="D27" s="16" t="s">
        <v>138</v>
      </c>
      <c r="E27" s="16">
        <v>2</v>
      </c>
      <c r="F27" s="10">
        <v>0</v>
      </c>
      <c r="G27" s="15">
        <v>2</v>
      </c>
      <c r="H27" s="12" t="s">
        <v>547</v>
      </c>
      <c r="I27" s="35">
        <f t="shared" si="1"/>
        <v>1.85846153846154</v>
      </c>
      <c r="J27" s="36">
        <v>1379.77</v>
      </c>
      <c r="K27" s="37">
        <v>3624</v>
      </c>
      <c r="L27" s="42">
        <v>1325.66</v>
      </c>
      <c r="M27" s="39">
        <v>59625</v>
      </c>
      <c r="N27" s="40">
        <v>987.56</v>
      </c>
      <c r="O27" s="41">
        <v>53226</v>
      </c>
    </row>
    <row r="28" spans="1:15">
      <c r="A28" s="7">
        <v>3</v>
      </c>
      <c r="B28" s="18" t="s">
        <v>400</v>
      </c>
      <c r="C28" s="18" t="s">
        <v>401</v>
      </c>
      <c r="D28" s="64" t="s">
        <v>402</v>
      </c>
      <c r="E28" s="16">
        <v>12</v>
      </c>
      <c r="F28" s="10">
        <v>0</v>
      </c>
      <c r="G28" s="15">
        <v>12</v>
      </c>
      <c r="H28" s="12" t="s">
        <v>547</v>
      </c>
      <c r="I28" s="35">
        <f t="shared" si="1"/>
        <v>12.285641025641</v>
      </c>
      <c r="J28" s="36">
        <v>1856.52</v>
      </c>
      <c r="K28" s="37">
        <v>23957</v>
      </c>
      <c r="L28" s="42">
        <v>1293.93</v>
      </c>
      <c r="M28" s="39">
        <v>19409</v>
      </c>
      <c r="N28" s="40">
        <v>991.73</v>
      </c>
      <c r="O28" s="41">
        <v>14876</v>
      </c>
    </row>
    <row r="29" spans="1:15">
      <c r="A29" s="7"/>
      <c r="B29" s="20"/>
      <c r="C29" s="20"/>
      <c r="D29" s="65" t="s">
        <v>403</v>
      </c>
      <c r="E29" s="16">
        <v>12</v>
      </c>
      <c r="F29" s="10">
        <v>0</v>
      </c>
      <c r="G29" s="15">
        <v>12</v>
      </c>
      <c r="H29" s="12" t="s">
        <v>547</v>
      </c>
      <c r="I29" s="35">
        <f t="shared" si="1"/>
        <v>12.3194871794872</v>
      </c>
      <c r="J29" s="36">
        <v>1856.52</v>
      </c>
      <c r="K29" s="37">
        <v>24023</v>
      </c>
      <c r="L29" s="42">
        <v>1293.93</v>
      </c>
      <c r="M29" s="39">
        <v>19409</v>
      </c>
      <c r="N29" s="40">
        <v>991.73</v>
      </c>
      <c r="O29" s="41">
        <v>14876</v>
      </c>
    </row>
    <row r="30" spans="1:15">
      <c r="A30" s="7"/>
      <c r="B30" s="20"/>
      <c r="C30" s="20"/>
      <c r="D30" s="65" t="s">
        <v>404</v>
      </c>
      <c r="E30" s="16">
        <v>12</v>
      </c>
      <c r="F30" s="10">
        <v>0</v>
      </c>
      <c r="G30" s="15">
        <v>12</v>
      </c>
      <c r="H30" s="12" t="s">
        <v>547</v>
      </c>
      <c r="I30" s="35">
        <f t="shared" si="1"/>
        <v>12.474358974359</v>
      </c>
      <c r="J30" s="36">
        <v>1856.52</v>
      </c>
      <c r="K30" s="37">
        <v>24325</v>
      </c>
      <c r="L30" s="42">
        <v>1293.93</v>
      </c>
      <c r="M30" s="39">
        <v>19409</v>
      </c>
      <c r="N30" s="40">
        <v>991.73</v>
      </c>
      <c r="O30" s="41">
        <v>14876</v>
      </c>
    </row>
    <row r="31" spans="1:15">
      <c r="A31" s="7"/>
      <c r="B31" s="20"/>
      <c r="C31" s="20"/>
      <c r="D31" s="65" t="s">
        <v>405</v>
      </c>
      <c r="E31" s="16">
        <v>10</v>
      </c>
      <c r="F31" s="10">
        <v>0</v>
      </c>
      <c r="G31" s="15">
        <v>10</v>
      </c>
      <c r="H31" s="12" t="s">
        <v>547</v>
      </c>
      <c r="I31" s="35">
        <f t="shared" si="1"/>
        <v>10.1615384615385</v>
      </c>
      <c r="J31" s="36">
        <v>1856.52</v>
      </c>
      <c r="K31" s="37">
        <v>19815</v>
      </c>
      <c r="L31" s="42">
        <v>1293.93</v>
      </c>
      <c r="M31" s="39">
        <v>19409</v>
      </c>
      <c r="N31" s="40">
        <v>991.73</v>
      </c>
      <c r="O31" s="41">
        <v>14876</v>
      </c>
    </row>
    <row r="32" spans="1:15">
      <c r="A32" s="7"/>
      <c r="B32" s="20"/>
      <c r="C32" s="20"/>
      <c r="D32" s="65" t="s">
        <v>406</v>
      </c>
      <c r="E32" s="16">
        <v>8</v>
      </c>
      <c r="F32" s="10">
        <v>0</v>
      </c>
      <c r="G32" s="15">
        <v>8</v>
      </c>
      <c r="H32" s="12" t="s">
        <v>547</v>
      </c>
      <c r="I32" s="35">
        <f t="shared" si="1"/>
        <v>8.47794871794872</v>
      </c>
      <c r="J32" s="36">
        <v>1856.52</v>
      </c>
      <c r="K32" s="37">
        <v>16532</v>
      </c>
      <c r="L32" s="42">
        <v>1293.93</v>
      </c>
      <c r="M32" s="39">
        <v>19409</v>
      </c>
      <c r="N32" s="40">
        <v>991.73</v>
      </c>
      <c r="O32" s="41">
        <v>14876</v>
      </c>
    </row>
    <row r="33" spans="1:15">
      <c r="A33" s="7"/>
      <c r="B33" s="20"/>
      <c r="C33" s="20"/>
      <c r="D33" s="65" t="s">
        <v>407</v>
      </c>
      <c r="E33" s="16">
        <v>4</v>
      </c>
      <c r="F33" s="10">
        <v>0</v>
      </c>
      <c r="G33" s="15">
        <v>4</v>
      </c>
      <c r="H33" s="12" t="s">
        <v>547</v>
      </c>
      <c r="I33" s="35">
        <f t="shared" si="1"/>
        <v>3.60153846153846</v>
      </c>
      <c r="J33" s="36">
        <v>1856.52</v>
      </c>
      <c r="K33" s="37">
        <v>7023</v>
      </c>
      <c r="L33" s="42">
        <v>1293.93</v>
      </c>
      <c r="M33" s="39">
        <v>19409</v>
      </c>
      <c r="N33" s="40">
        <v>991.73</v>
      </c>
      <c r="O33" s="41">
        <v>14876</v>
      </c>
    </row>
    <row r="34" spans="1:15">
      <c r="A34" s="7"/>
      <c r="B34" s="20"/>
      <c r="C34" s="20"/>
      <c r="D34" s="65" t="s">
        <v>408</v>
      </c>
      <c r="E34" s="16">
        <v>11</v>
      </c>
      <c r="F34" s="10">
        <v>0</v>
      </c>
      <c r="G34" s="15">
        <v>11</v>
      </c>
      <c r="H34" s="12" t="s">
        <v>547</v>
      </c>
      <c r="I34" s="35">
        <f t="shared" si="1"/>
        <v>10.7128205128205</v>
      </c>
      <c r="J34" s="36">
        <v>1856.52</v>
      </c>
      <c r="K34" s="37">
        <v>20890</v>
      </c>
      <c r="L34" s="42">
        <v>1293.93</v>
      </c>
      <c r="M34" s="39">
        <v>19409</v>
      </c>
      <c r="N34" s="40">
        <v>991.73</v>
      </c>
      <c r="O34" s="41">
        <v>14876</v>
      </c>
    </row>
    <row r="35" spans="1:15">
      <c r="A35" s="7"/>
      <c r="B35" s="20"/>
      <c r="C35" s="22"/>
      <c r="D35" s="65" t="s">
        <v>409</v>
      </c>
      <c r="E35" s="16">
        <v>1</v>
      </c>
      <c r="F35" s="10">
        <v>0</v>
      </c>
      <c r="G35" s="15">
        <v>1</v>
      </c>
      <c r="H35" s="12" t="s">
        <v>547</v>
      </c>
      <c r="I35" s="35">
        <f t="shared" si="1"/>
        <v>1.22358974358974</v>
      </c>
      <c r="J35" s="36">
        <v>1856.52</v>
      </c>
      <c r="K35" s="37">
        <v>2386</v>
      </c>
      <c r="L35" s="42">
        <v>1293.93</v>
      </c>
      <c r="M35" s="39">
        <v>19409</v>
      </c>
      <c r="N35" s="40">
        <v>991.73</v>
      </c>
      <c r="O35" s="41">
        <v>14876</v>
      </c>
    </row>
    <row r="36" spans="1:15">
      <c r="A36" s="7">
        <v>4</v>
      </c>
      <c r="B36" s="20"/>
      <c r="C36" s="66" t="s">
        <v>410</v>
      </c>
      <c r="D36" s="16" t="s">
        <v>411</v>
      </c>
      <c r="E36" s="16">
        <v>18</v>
      </c>
      <c r="F36" s="10">
        <v>0</v>
      </c>
      <c r="G36" s="11">
        <v>18</v>
      </c>
      <c r="H36" s="12" t="s">
        <v>547</v>
      </c>
      <c r="I36" s="35">
        <f t="shared" si="1"/>
        <v>17.8605128205128</v>
      </c>
      <c r="J36" s="36">
        <v>1361.03</v>
      </c>
      <c r="K36" s="37">
        <v>34828</v>
      </c>
      <c r="L36" s="42">
        <v>855.25</v>
      </c>
      <c r="M36" s="39">
        <v>3421</v>
      </c>
      <c r="N36" s="40">
        <v>1874.55</v>
      </c>
      <c r="O36" s="41">
        <v>11247.3</v>
      </c>
    </row>
    <row r="37" spans="1:15">
      <c r="A37" s="7"/>
      <c r="B37" s="20"/>
      <c r="C37" s="67"/>
      <c r="D37" s="16" t="s">
        <v>412</v>
      </c>
      <c r="E37" s="16">
        <v>34</v>
      </c>
      <c r="F37" s="10">
        <v>-1</v>
      </c>
      <c r="G37" s="11">
        <v>33</v>
      </c>
      <c r="H37" s="12" t="s">
        <v>547</v>
      </c>
      <c r="I37" s="35">
        <f t="shared" si="1"/>
        <v>32.7471794871795</v>
      </c>
      <c r="J37" s="36">
        <v>1361.03</v>
      </c>
      <c r="K37" s="37">
        <v>63857</v>
      </c>
      <c r="L37" s="42">
        <v>855.25</v>
      </c>
      <c r="M37" s="39">
        <v>3421</v>
      </c>
      <c r="N37" s="40">
        <v>1874.55</v>
      </c>
      <c r="O37" s="41">
        <v>11247.3</v>
      </c>
    </row>
    <row r="38" spans="1:15">
      <c r="A38" s="7"/>
      <c r="B38" s="20"/>
      <c r="C38" s="67"/>
      <c r="D38" s="16" t="s">
        <v>413</v>
      </c>
      <c r="E38" s="16">
        <v>4</v>
      </c>
      <c r="F38" s="10">
        <v>0</v>
      </c>
      <c r="G38" s="11">
        <v>4</v>
      </c>
      <c r="H38" s="12" t="s">
        <v>547</v>
      </c>
      <c r="I38" s="35">
        <f t="shared" si="1"/>
        <v>4.37230769230769</v>
      </c>
      <c r="J38" s="36">
        <v>1361.03</v>
      </c>
      <c r="K38" s="37">
        <v>8526</v>
      </c>
      <c r="L38" s="42">
        <v>855.25</v>
      </c>
      <c r="M38" s="39">
        <v>3421</v>
      </c>
      <c r="N38" s="40">
        <v>1874.55</v>
      </c>
      <c r="O38" s="41">
        <v>11247.3</v>
      </c>
    </row>
    <row r="39" spans="1:15">
      <c r="A39" s="7"/>
      <c r="B39" s="20"/>
      <c r="C39" s="67"/>
      <c r="D39" s="16" t="s">
        <v>414</v>
      </c>
      <c r="E39" s="16">
        <v>11</v>
      </c>
      <c r="F39" s="10">
        <v>0</v>
      </c>
      <c r="G39" s="11">
        <v>11</v>
      </c>
      <c r="H39" s="12" t="s">
        <v>547</v>
      </c>
      <c r="I39" s="35">
        <f t="shared" si="1"/>
        <v>11.4082051282051</v>
      </c>
      <c r="J39" s="36">
        <v>1361.03</v>
      </c>
      <c r="K39" s="37">
        <v>22246</v>
      </c>
      <c r="L39" s="42">
        <v>855.25</v>
      </c>
      <c r="M39" s="39">
        <v>3421</v>
      </c>
      <c r="N39" s="40">
        <v>1874.55</v>
      </c>
      <c r="O39" s="41">
        <v>11247.3</v>
      </c>
    </row>
    <row r="40" ht="24" spans="1:15">
      <c r="A40" s="7">
        <v>5</v>
      </c>
      <c r="B40" s="20"/>
      <c r="C40" s="18" t="s">
        <v>415</v>
      </c>
      <c r="D40" s="16" t="s">
        <v>416</v>
      </c>
      <c r="E40" s="16">
        <v>20</v>
      </c>
      <c r="F40" s="10">
        <v>-1</v>
      </c>
      <c r="G40" s="28">
        <v>19</v>
      </c>
      <c r="H40" s="29" t="s">
        <v>547</v>
      </c>
      <c r="I40" s="35">
        <f t="shared" si="1"/>
        <v>19.28</v>
      </c>
      <c r="J40" s="36">
        <v>1302</v>
      </c>
      <c r="K40" s="37">
        <v>37596</v>
      </c>
      <c r="L40" s="42">
        <v>117.57</v>
      </c>
      <c r="M40" s="39">
        <v>7823</v>
      </c>
      <c r="N40" s="40">
        <v>872.57</v>
      </c>
      <c r="O40" s="41">
        <v>6108</v>
      </c>
    </row>
    <row r="41" ht="24" spans="1:15">
      <c r="A41" s="7">
        <v>6</v>
      </c>
      <c r="B41" s="20"/>
      <c r="C41" s="20"/>
      <c r="D41" s="16" t="s">
        <v>417</v>
      </c>
      <c r="E41" s="16">
        <v>24</v>
      </c>
      <c r="F41" s="10">
        <v>-1</v>
      </c>
      <c r="G41" s="15">
        <v>23</v>
      </c>
      <c r="H41" s="12" t="s">
        <v>547</v>
      </c>
      <c r="I41" s="35">
        <f t="shared" si="1"/>
        <v>23.4061538461538</v>
      </c>
      <c r="J41" s="36">
        <v>2401.75</v>
      </c>
      <c r="K41" s="37">
        <v>45642</v>
      </c>
      <c r="L41" s="42">
        <v>926.75</v>
      </c>
      <c r="M41" s="39">
        <v>3707</v>
      </c>
      <c r="N41" s="40">
        <v>971.75</v>
      </c>
      <c r="O41" s="41">
        <v>3887</v>
      </c>
    </row>
    <row r="42" spans="1:15">
      <c r="A42" s="7">
        <v>7</v>
      </c>
      <c r="B42" s="20"/>
      <c r="C42" s="22"/>
      <c r="D42" s="16" t="s">
        <v>418</v>
      </c>
      <c r="E42" s="16">
        <v>22</v>
      </c>
      <c r="F42" s="10">
        <v>-1</v>
      </c>
      <c r="G42" s="15">
        <v>21</v>
      </c>
      <c r="H42" s="12" t="s">
        <v>547</v>
      </c>
      <c r="I42" s="35">
        <f t="shared" si="1"/>
        <v>21.1189743589744</v>
      </c>
      <c r="J42" s="36">
        <v>1871.91</v>
      </c>
      <c r="K42" s="37">
        <v>41182</v>
      </c>
      <c r="L42" s="42">
        <v>1131.75</v>
      </c>
      <c r="M42" s="39">
        <v>4527</v>
      </c>
      <c r="N42" s="40">
        <v>928.25</v>
      </c>
      <c r="O42" s="41">
        <v>3713</v>
      </c>
    </row>
    <row r="43" ht="24" spans="1:15">
      <c r="A43" s="7">
        <v>8</v>
      </c>
      <c r="B43" s="20"/>
      <c r="C43" s="18" t="s">
        <v>419</v>
      </c>
      <c r="D43" s="16" t="s">
        <v>420</v>
      </c>
      <c r="E43" s="16">
        <v>3</v>
      </c>
      <c r="F43" s="10">
        <v>0</v>
      </c>
      <c r="G43" s="15">
        <v>3</v>
      </c>
      <c r="H43" s="12" t="s">
        <v>547</v>
      </c>
      <c r="I43" s="35">
        <f t="shared" si="1"/>
        <v>2.55435897435897</v>
      </c>
      <c r="J43" s="36">
        <v>2107.93</v>
      </c>
      <c r="K43" s="37">
        <v>4981</v>
      </c>
      <c r="L43" s="42">
        <v>1045.7</v>
      </c>
      <c r="M43" s="39">
        <v>10457</v>
      </c>
      <c r="N43" s="40">
        <v>953.63</v>
      </c>
      <c r="O43" s="41">
        <v>10490</v>
      </c>
    </row>
    <row r="44" ht="24" spans="1:15">
      <c r="A44" s="7"/>
      <c r="B44" s="20"/>
      <c r="C44" s="20"/>
      <c r="D44" s="16" t="s">
        <v>421</v>
      </c>
      <c r="E44" s="16">
        <v>15</v>
      </c>
      <c r="F44" s="10">
        <v>0</v>
      </c>
      <c r="G44" s="15">
        <v>15</v>
      </c>
      <c r="H44" s="12" t="s">
        <v>547</v>
      </c>
      <c r="I44" s="35">
        <f t="shared" si="1"/>
        <v>14.9502564102564</v>
      </c>
      <c r="J44" s="36">
        <v>2107.93</v>
      </c>
      <c r="K44" s="37">
        <v>29153</v>
      </c>
      <c r="L44" s="42">
        <v>1045.7</v>
      </c>
      <c r="M44" s="39">
        <v>10457</v>
      </c>
      <c r="N44" s="40">
        <v>953.63</v>
      </c>
      <c r="O44" s="41">
        <v>10490</v>
      </c>
    </row>
    <row r="45" spans="1:15">
      <c r="A45" s="7"/>
      <c r="B45" s="20"/>
      <c r="C45" s="20"/>
      <c r="D45" s="16" t="s">
        <v>422</v>
      </c>
      <c r="E45" s="16">
        <v>4</v>
      </c>
      <c r="F45" s="10">
        <v>0</v>
      </c>
      <c r="G45" s="15">
        <v>4</v>
      </c>
      <c r="H45" s="12" t="s">
        <v>547</v>
      </c>
      <c r="I45" s="35">
        <f t="shared" si="1"/>
        <v>3.56307692307692</v>
      </c>
      <c r="J45" s="36">
        <v>2107.93</v>
      </c>
      <c r="K45" s="37">
        <v>6948</v>
      </c>
      <c r="L45" s="42">
        <v>1045.7</v>
      </c>
      <c r="M45" s="39">
        <v>10457</v>
      </c>
      <c r="N45" s="40">
        <v>953.63</v>
      </c>
      <c r="O45" s="41">
        <v>10490</v>
      </c>
    </row>
    <row r="46" spans="1:15">
      <c r="A46" s="7"/>
      <c r="B46" s="20"/>
      <c r="C46" s="20"/>
      <c r="D46" s="16" t="s">
        <v>423</v>
      </c>
      <c r="E46" s="16">
        <v>2</v>
      </c>
      <c r="F46" s="10">
        <v>0</v>
      </c>
      <c r="G46" s="15">
        <v>2</v>
      </c>
      <c r="H46" s="12" t="s">
        <v>547</v>
      </c>
      <c r="I46" s="35">
        <f t="shared" si="1"/>
        <v>1.60769230769231</v>
      </c>
      <c r="J46" s="36">
        <v>2107.93</v>
      </c>
      <c r="K46" s="37">
        <v>3135</v>
      </c>
      <c r="L46" s="42">
        <v>1045.7</v>
      </c>
      <c r="M46" s="39">
        <v>10457</v>
      </c>
      <c r="N46" s="40">
        <v>953.63</v>
      </c>
      <c r="O46" s="41">
        <v>10490</v>
      </c>
    </row>
    <row r="47" spans="1:15">
      <c r="A47" s="7"/>
      <c r="B47" s="20"/>
      <c r="C47" s="20"/>
      <c r="D47" s="16" t="s">
        <v>424</v>
      </c>
      <c r="E47" s="16">
        <v>4</v>
      </c>
      <c r="F47" s="10">
        <v>0</v>
      </c>
      <c r="G47" s="15">
        <v>4</v>
      </c>
      <c r="H47" s="12" t="s">
        <v>547</v>
      </c>
      <c r="I47" s="35">
        <f t="shared" si="1"/>
        <v>3.53025641025641</v>
      </c>
      <c r="J47" s="36">
        <v>2107.93</v>
      </c>
      <c r="K47" s="37">
        <v>6884</v>
      </c>
      <c r="L47" s="42">
        <v>1045.7</v>
      </c>
      <c r="M47" s="39">
        <v>10457</v>
      </c>
      <c r="N47" s="40">
        <v>953.63</v>
      </c>
      <c r="O47" s="41">
        <v>10490</v>
      </c>
    </row>
    <row r="48" spans="1:15">
      <c r="A48" s="7"/>
      <c r="B48" s="20"/>
      <c r="C48" s="20"/>
      <c r="D48" s="16" t="s">
        <v>425</v>
      </c>
      <c r="E48" s="16">
        <v>9</v>
      </c>
      <c r="F48" s="10">
        <v>0</v>
      </c>
      <c r="G48" s="15">
        <v>9</v>
      </c>
      <c r="H48" s="12" t="s">
        <v>547</v>
      </c>
      <c r="I48" s="35">
        <f t="shared" si="1"/>
        <v>9.07128205128205</v>
      </c>
      <c r="J48" s="36">
        <v>2107.93</v>
      </c>
      <c r="K48" s="37">
        <v>17689</v>
      </c>
      <c r="L48" s="42">
        <v>1045.7</v>
      </c>
      <c r="M48" s="39">
        <v>10457</v>
      </c>
      <c r="N48" s="40">
        <v>953.63</v>
      </c>
      <c r="O48" s="41">
        <v>10490</v>
      </c>
    </row>
    <row r="49" spans="1:15">
      <c r="A49" s="7"/>
      <c r="B49" s="20"/>
      <c r="C49" s="20"/>
      <c r="D49" s="16" t="s">
        <v>426</v>
      </c>
      <c r="E49" s="16">
        <v>4</v>
      </c>
      <c r="F49" s="10">
        <v>0</v>
      </c>
      <c r="G49" s="15">
        <v>4</v>
      </c>
      <c r="H49" s="12" t="s">
        <v>547</v>
      </c>
      <c r="I49" s="35">
        <f t="shared" si="1"/>
        <v>3.56205128205128</v>
      </c>
      <c r="J49" s="36">
        <v>2107.93</v>
      </c>
      <c r="K49" s="37">
        <v>6946</v>
      </c>
      <c r="L49" s="42">
        <v>1045.7</v>
      </c>
      <c r="M49" s="39">
        <v>10457</v>
      </c>
      <c r="N49" s="40">
        <v>953.63</v>
      </c>
      <c r="O49" s="41">
        <v>10490</v>
      </c>
    </row>
    <row r="50" spans="1:15">
      <c r="A50" s="7"/>
      <c r="B50" s="20"/>
      <c r="C50" s="22"/>
      <c r="D50" s="16" t="s">
        <v>427</v>
      </c>
      <c r="E50" s="16">
        <v>7</v>
      </c>
      <c r="F50" s="10">
        <v>0</v>
      </c>
      <c r="G50" s="15">
        <v>7</v>
      </c>
      <c r="H50" s="12" t="s">
        <v>547</v>
      </c>
      <c r="I50" s="35">
        <f t="shared" si="1"/>
        <v>7.48410256410256</v>
      </c>
      <c r="J50" s="36">
        <v>2107.93</v>
      </c>
      <c r="K50" s="37">
        <v>14594</v>
      </c>
      <c r="L50" s="42">
        <v>1045.7</v>
      </c>
      <c r="M50" s="39">
        <v>10457</v>
      </c>
      <c r="N50" s="40">
        <v>953.63</v>
      </c>
      <c r="O50" s="41">
        <v>10490</v>
      </c>
    </row>
    <row r="51" spans="1:15">
      <c r="A51" s="7">
        <v>9</v>
      </c>
      <c r="B51" s="20"/>
      <c r="C51" s="68" t="s">
        <v>428</v>
      </c>
      <c r="D51" s="46" t="s">
        <v>429</v>
      </c>
      <c r="E51" s="46">
        <v>0</v>
      </c>
      <c r="F51" s="10">
        <v>0</v>
      </c>
      <c r="G51" s="15">
        <v>1</v>
      </c>
      <c r="H51" s="12" t="s">
        <v>547</v>
      </c>
      <c r="I51" s="35">
        <f t="shared" si="1"/>
        <v>0</v>
      </c>
      <c r="J51" s="36">
        <v>2107.93</v>
      </c>
      <c r="K51" s="37">
        <v>0</v>
      </c>
      <c r="L51" s="42">
        <v>1045.7</v>
      </c>
      <c r="M51" s="39">
        <v>10457</v>
      </c>
      <c r="N51" s="40">
        <v>953.63</v>
      </c>
      <c r="O51" s="41">
        <v>10490</v>
      </c>
    </row>
    <row r="52" spans="1:15">
      <c r="A52" s="7">
        <v>10</v>
      </c>
      <c r="B52" s="20"/>
      <c r="C52" s="69"/>
      <c r="D52" s="65" t="s">
        <v>430</v>
      </c>
      <c r="E52" s="16">
        <v>14</v>
      </c>
      <c r="F52" s="10">
        <v>-1</v>
      </c>
      <c r="G52" s="28">
        <v>13</v>
      </c>
      <c r="H52" s="29" t="s">
        <v>547</v>
      </c>
      <c r="I52" s="35">
        <f t="shared" si="1"/>
        <v>13.1261538461538</v>
      </c>
      <c r="J52" s="36">
        <v>1302</v>
      </c>
      <c r="K52" s="37">
        <v>25596</v>
      </c>
      <c r="L52" s="42">
        <v>351.5</v>
      </c>
      <c r="M52" s="39">
        <v>703</v>
      </c>
      <c r="N52" s="40">
        <v>0</v>
      </c>
      <c r="O52" s="41">
        <v>0</v>
      </c>
    </row>
    <row r="53" spans="1:15">
      <c r="A53" s="7"/>
      <c r="B53" s="20"/>
      <c r="C53" s="69"/>
      <c r="D53" s="65" t="s">
        <v>431</v>
      </c>
      <c r="E53" s="16">
        <v>18</v>
      </c>
      <c r="F53" s="10">
        <v>-1</v>
      </c>
      <c r="G53" s="28">
        <v>17</v>
      </c>
      <c r="H53" s="29" t="s">
        <v>547</v>
      </c>
      <c r="I53" s="35">
        <f t="shared" si="1"/>
        <v>16.8441025641026</v>
      </c>
      <c r="J53" s="36">
        <v>1302</v>
      </c>
      <c r="K53" s="37">
        <v>32846</v>
      </c>
      <c r="L53" s="42">
        <v>351.5</v>
      </c>
      <c r="M53" s="39">
        <v>703</v>
      </c>
      <c r="N53" s="40">
        <v>0</v>
      </c>
      <c r="O53" s="41">
        <v>0</v>
      </c>
    </row>
    <row r="54" spans="1:15">
      <c r="A54" s="7"/>
      <c r="B54" s="20"/>
      <c r="C54" s="69"/>
      <c r="D54" s="65" t="s">
        <v>432</v>
      </c>
      <c r="E54" s="16">
        <v>6</v>
      </c>
      <c r="F54" s="10">
        <v>0</v>
      </c>
      <c r="G54" s="15">
        <v>6</v>
      </c>
      <c r="H54" s="12" t="s">
        <v>547</v>
      </c>
      <c r="I54" s="35">
        <f t="shared" si="1"/>
        <v>5.61948717948718</v>
      </c>
      <c r="J54" s="36">
        <v>1656.53</v>
      </c>
      <c r="K54" s="37">
        <v>10958</v>
      </c>
      <c r="L54" s="42">
        <v>351.5</v>
      </c>
      <c r="M54" s="39">
        <v>703</v>
      </c>
      <c r="N54" s="40">
        <v>0</v>
      </c>
      <c r="O54" s="41">
        <v>0</v>
      </c>
    </row>
    <row r="55" spans="1:15">
      <c r="A55" s="7"/>
      <c r="B55" s="20"/>
      <c r="C55" s="69"/>
      <c r="D55" s="65" t="s">
        <v>433</v>
      </c>
      <c r="E55" s="16">
        <v>10</v>
      </c>
      <c r="F55" s="10">
        <v>0</v>
      </c>
      <c r="G55" s="15">
        <v>10</v>
      </c>
      <c r="H55" s="12" t="s">
        <v>547</v>
      </c>
      <c r="I55" s="35">
        <f t="shared" si="1"/>
        <v>9.53538461538461</v>
      </c>
      <c r="J55" s="36">
        <v>1656.53</v>
      </c>
      <c r="K55" s="37">
        <v>18594</v>
      </c>
      <c r="L55" s="42">
        <v>351.5</v>
      </c>
      <c r="M55" s="39">
        <v>703</v>
      </c>
      <c r="N55" s="40">
        <v>0</v>
      </c>
      <c r="O55" s="41">
        <v>0</v>
      </c>
    </row>
    <row r="56" spans="1:15">
      <c r="A56" s="7"/>
      <c r="B56" s="20"/>
      <c r="C56" s="69"/>
      <c r="D56" s="65" t="s">
        <v>434</v>
      </c>
      <c r="E56" s="16">
        <v>9</v>
      </c>
      <c r="F56" s="10">
        <v>0</v>
      </c>
      <c r="G56" s="15">
        <v>9</v>
      </c>
      <c r="H56" s="12" t="s">
        <v>547</v>
      </c>
      <c r="I56" s="35">
        <f t="shared" si="1"/>
        <v>9.15230769230769</v>
      </c>
      <c r="J56" s="36">
        <v>1656.53</v>
      </c>
      <c r="K56" s="37">
        <v>17847</v>
      </c>
      <c r="L56" s="42">
        <v>351.5</v>
      </c>
      <c r="M56" s="39">
        <v>703</v>
      </c>
      <c r="N56" s="40">
        <v>0</v>
      </c>
      <c r="O56" s="41">
        <v>0</v>
      </c>
    </row>
    <row r="57" spans="1:15">
      <c r="A57" s="7"/>
      <c r="B57" s="20"/>
      <c r="C57" s="70"/>
      <c r="D57" s="65" t="s">
        <v>435</v>
      </c>
      <c r="E57" s="16">
        <v>19</v>
      </c>
      <c r="F57" s="10">
        <v>-1</v>
      </c>
      <c r="G57" s="28">
        <v>18</v>
      </c>
      <c r="H57" s="29" t="s">
        <v>547</v>
      </c>
      <c r="I57" s="35">
        <f t="shared" si="1"/>
        <v>18.0671794871795</v>
      </c>
      <c r="J57" s="36">
        <v>1302</v>
      </c>
      <c r="K57" s="37">
        <v>35231</v>
      </c>
      <c r="L57" s="42">
        <v>351.5</v>
      </c>
      <c r="M57" s="39">
        <v>703</v>
      </c>
      <c r="N57" s="40">
        <v>0</v>
      </c>
      <c r="O57" s="41">
        <v>0</v>
      </c>
    </row>
    <row r="58" spans="1:15">
      <c r="A58" s="7">
        <v>11</v>
      </c>
      <c r="B58" s="20"/>
      <c r="C58" s="18" t="s">
        <v>436</v>
      </c>
      <c r="D58" s="16" t="s">
        <v>437</v>
      </c>
      <c r="E58" s="16">
        <v>12</v>
      </c>
      <c r="F58" s="10">
        <v>0</v>
      </c>
      <c r="G58" s="15">
        <v>12</v>
      </c>
      <c r="H58" s="12" t="s">
        <v>547</v>
      </c>
      <c r="I58" s="35">
        <f t="shared" si="1"/>
        <v>12.2938461538462</v>
      </c>
      <c r="J58" s="36">
        <v>1980.62</v>
      </c>
      <c r="K58" s="37">
        <v>23973</v>
      </c>
      <c r="L58" s="42">
        <v>910</v>
      </c>
      <c r="M58" s="39">
        <v>7280</v>
      </c>
      <c r="N58" s="40">
        <v>782.12</v>
      </c>
      <c r="O58" s="41">
        <v>6257</v>
      </c>
    </row>
    <row r="59" spans="1:15">
      <c r="A59" s="7"/>
      <c r="B59" s="20"/>
      <c r="C59" s="20"/>
      <c r="D59" s="16" t="s">
        <v>438</v>
      </c>
      <c r="E59" s="16">
        <v>14</v>
      </c>
      <c r="F59" s="10">
        <v>-1</v>
      </c>
      <c r="G59" s="28">
        <v>13</v>
      </c>
      <c r="H59" s="29" t="s">
        <v>547</v>
      </c>
      <c r="I59" s="35">
        <f t="shared" si="1"/>
        <v>12.8138461538462</v>
      </c>
      <c r="J59" s="36">
        <v>1302</v>
      </c>
      <c r="K59" s="37">
        <v>24987</v>
      </c>
      <c r="L59" s="42">
        <v>910</v>
      </c>
      <c r="M59" s="39">
        <v>7280</v>
      </c>
      <c r="N59" s="40">
        <v>782.12</v>
      </c>
      <c r="O59" s="41">
        <v>6257</v>
      </c>
    </row>
    <row r="60" spans="1:15">
      <c r="A60" s="7"/>
      <c r="B60" s="20"/>
      <c r="C60" s="20"/>
      <c r="D60" s="16" t="s">
        <v>439</v>
      </c>
      <c r="E60" s="16">
        <v>14</v>
      </c>
      <c r="F60" s="10">
        <v>-1</v>
      </c>
      <c r="G60" s="28">
        <v>13</v>
      </c>
      <c r="H60" s="29" t="s">
        <v>547</v>
      </c>
      <c r="I60" s="35">
        <f t="shared" si="1"/>
        <v>12.9953846153846</v>
      </c>
      <c r="J60" s="36">
        <v>1302</v>
      </c>
      <c r="K60" s="37">
        <v>25341</v>
      </c>
      <c r="L60" s="42">
        <v>910</v>
      </c>
      <c r="M60" s="39">
        <v>7280</v>
      </c>
      <c r="N60" s="40">
        <v>782.12</v>
      </c>
      <c r="O60" s="41">
        <v>6257</v>
      </c>
    </row>
    <row r="61" spans="1:15">
      <c r="A61" s="7"/>
      <c r="B61" s="20"/>
      <c r="C61" s="22"/>
      <c r="D61" s="16" t="s">
        <v>440</v>
      </c>
      <c r="E61" s="16">
        <v>13</v>
      </c>
      <c r="F61" s="10">
        <v>-1</v>
      </c>
      <c r="G61" s="28">
        <v>12</v>
      </c>
      <c r="H61" s="29" t="s">
        <v>547</v>
      </c>
      <c r="I61" s="35">
        <f t="shared" si="1"/>
        <v>12.2328205128205</v>
      </c>
      <c r="J61" s="36">
        <v>1302</v>
      </c>
      <c r="K61" s="37">
        <v>23854</v>
      </c>
      <c r="L61" s="42">
        <v>910</v>
      </c>
      <c r="M61" s="39">
        <v>7280</v>
      </c>
      <c r="N61" s="40">
        <v>782.12</v>
      </c>
      <c r="O61" s="41">
        <v>6257</v>
      </c>
    </row>
    <row r="62" ht="24" spans="1:15">
      <c r="A62" s="7">
        <v>12</v>
      </c>
      <c r="B62" s="20"/>
      <c r="C62" s="18" t="s">
        <v>441</v>
      </c>
      <c r="D62" s="16" t="s">
        <v>442</v>
      </c>
      <c r="E62" s="16">
        <v>11</v>
      </c>
      <c r="F62" s="10">
        <v>0</v>
      </c>
      <c r="G62" s="15">
        <v>11</v>
      </c>
      <c r="H62" s="12" t="s">
        <v>547</v>
      </c>
      <c r="I62" s="35">
        <f t="shared" si="1"/>
        <v>11.4779487179487</v>
      </c>
      <c r="J62" s="36">
        <v>1464.83</v>
      </c>
      <c r="K62" s="37">
        <v>22382</v>
      </c>
      <c r="L62" s="42">
        <v>820.12</v>
      </c>
      <c r="M62" s="39">
        <v>6561</v>
      </c>
      <c r="N62" s="40">
        <v>794.44</v>
      </c>
      <c r="O62" s="41">
        <v>7150</v>
      </c>
    </row>
    <row r="63" ht="24" spans="1:15">
      <c r="A63" s="7"/>
      <c r="B63" s="20"/>
      <c r="C63" s="20"/>
      <c r="D63" s="16" t="s">
        <v>443</v>
      </c>
      <c r="E63" s="16">
        <v>12</v>
      </c>
      <c r="F63" s="10">
        <v>0</v>
      </c>
      <c r="G63" s="15">
        <v>12</v>
      </c>
      <c r="H63" s="12" t="s">
        <v>547</v>
      </c>
      <c r="I63" s="35">
        <f t="shared" si="1"/>
        <v>12.2512820512821</v>
      </c>
      <c r="J63" s="36">
        <v>1464.83</v>
      </c>
      <c r="K63" s="37">
        <v>23890</v>
      </c>
      <c r="L63" s="42">
        <v>820.12</v>
      </c>
      <c r="M63" s="39">
        <v>6561</v>
      </c>
      <c r="N63" s="40">
        <v>794.44</v>
      </c>
      <c r="O63" s="41">
        <v>7150</v>
      </c>
    </row>
    <row r="64" spans="1:15">
      <c r="A64" s="7"/>
      <c r="B64" s="20"/>
      <c r="C64" s="20"/>
      <c r="D64" s="16" t="s">
        <v>444</v>
      </c>
      <c r="E64" s="16">
        <v>11</v>
      </c>
      <c r="F64" s="10">
        <v>0</v>
      </c>
      <c r="G64" s="15">
        <v>11</v>
      </c>
      <c r="H64" s="12" t="s">
        <v>547</v>
      </c>
      <c r="I64" s="35">
        <f t="shared" si="1"/>
        <v>11.0502564102564</v>
      </c>
      <c r="J64" s="36">
        <v>1464.83</v>
      </c>
      <c r="K64" s="37">
        <v>21548</v>
      </c>
      <c r="L64" s="42">
        <v>820.12</v>
      </c>
      <c r="M64" s="39">
        <v>6561</v>
      </c>
      <c r="N64" s="40">
        <v>794.44</v>
      </c>
      <c r="O64" s="41">
        <v>7150</v>
      </c>
    </row>
    <row r="65" spans="1:15">
      <c r="A65" s="7"/>
      <c r="B65" s="20"/>
      <c r="C65" s="20"/>
      <c r="D65" s="16" t="s">
        <v>445</v>
      </c>
      <c r="E65" s="16">
        <v>1</v>
      </c>
      <c r="F65" s="10">
        <v>0</v>
      </c>
      <c r="G65" s="15">
        <v>1</v>
      </c>
      <c r="H65" s="12" t="s">
        <v>547</v>
      </c>
      <c r="I65" s="35">
        <f t="shared" si="1"/>
        <v>1.20923076923077</v>
      </c>
      <c r="J65" s="36">
        <v>1464.83</v>
      </c>
      <c r="K65" s="37">
        <v>2358</v>
      </c>
      <c r="L65" s="42">
        <v>820.12</v>
      </c>
      <c r="M65" s="39">
        <v>6561</v>
      </c>
      <c r="N65" s="40">
        <v>794.44</v>
      </c>
      <c r="O65" s="41">
        <v>7150</v>
      </c>
    </row>
    <row r="66" ht="24" spans="1:15">
      <c r="A66" s="7"/>
      <c r="B66" s="20"/>
      <c r="C66" s="20"/>
      <c r="D66" s="16" t="s">
        <v>446</v>
      </c>
      <c r="E66" s="16">
        <v>5</v>
      </c>
      <c r="F66" s="10">
        <v>0</v>
      </c>
      <c r="G66" s="15">
        <v>5</v>
      </c>
      <c r="H66" s="12" t="s">
        <v>547</v>
      </c>
      <c r="I66" s="35">
        <f t="shared" si="1"/>
        <v>4.58820512820513</v>
      </c>
      <c r="J66" s="36">
        <v>1464.83</v>
      </c>
      <c r="K66" s="37">
        <v>8947</v>
      </c>
      <c r="L66" s="42">
        <v>820.12</v>
      </c>
      <c r="M66" s="39">
        <v>6561</v>
      </c>
      <c r="N66" s="40">
        <v>794.44</v>
      </c>
      <c r="O66" s="41">
        <v>7150</v>
      </c>
    </row>
    <row r="67" spans="1:15">
      <c r="A67" s="7"/>
      <c r="B67" s="20"/>
      <c r="C67" s="20"/>
      <c r="D67" s="16" t="s">
        <v>447</v>
      </c>
      <c r="E67" s="16">
        <v>1</v>
      </c>
      <c r="F67" s="10">
        <v>0</v>
      </c>
      <c r="G67" s="15">
        <v>1</v>
      </c>
      <c r="H67" s="12" t="s">
        <v>547</v>
      </c>
      <c r="I67" s="35">
        <f t="shared" si="1"/>
        <v>1.27641025641026</v>
      </c>
      <c r="J67" s="36">
        <v>1464.83</v>
      </c>
      <c r="K67" s="37">
        <v>2489</v>
      </c>
      <c r="L67" s="42">
        <v>820.12</v>
      </c>
      <c r="M67" s="39">
        <v>6561</v>
      </c>
      <c r="N67" s="40">
        <v>794.44</v>
      </c>
      <c r="O67" s="41">
        <v>7150</v>
      </c>
    </row>
    <row r="68" ht="24" spans="1:15">
      <c r="A68" s="7"/>
      <c r="B68" s="20"/>
      <c r="C68" s="20"/>
      <c r="D68" s="16" t="s">
        <v>448</v>
      </c>
      <c r="E68" s="16">
        <v>3</v>
      </c>
      <c r="F68" s="10">
        <v>0</v>
      </c>
      <c r="G68" s="15">
        <v>3</v>
      </c>
      <c r="H68" s="12" t="s">
        <v>547</v>
      </c>
      <c r="I68" s="35">
        <f t="shared" si="1"/>
        <v>2.95641025641026</v>
      </c>
      <c r="J68" s="36">
        <v>1464.83</v>
      </c>
      <c r="K68" s="37">
        <v>5765</v>
      </c>
      <c r="L68" s="42">
        <v>820.12</v>
      </c>
      <c r="M68" s="39">
        <v>6561</v>
      </c>
      <c r="N68" s="40">
        <v>794.44</v>
      </c>
      <c r="O68" s="41">
        <v>7150</v>
      </c>
    </row>
    <row r="69" ht="24" spans="1:15">
      <c r="A69" s="7"/>
      <c r="B69" s="20"/>
      <c r="C69" s="22"/>
      <c r="D69" s="16" t="s">
        <v>449</v>
      </c>
      <c r="E69" s="16">
        <v>3</v>
      </c>
      <c r="F69" s="10">
        <v>0</v>
      </c>
      <c r="G69" s="15">
        <v>3</v>
      </c>
      <c r="H69" s="12" t="s">
        <v>547</v>
      </c>
      <c r="I69" s="35">
        <f t="shared" si="1"/>
        <v>3.10153846153846</v>
      </c>
      <c r="J69" s="36">
        <v>1464.83</v>
      </c>
      <c r="K69" s="37">
        <v>6048</v>
      </c>
      <c r="L69" s="42">
        <v>820.12</v>
      </c>
      <c r="M69" s="39">
        <v>6561</v>
      </c>
      <c r="N69" s="40">
        <v>794.44</v>
      </c>
      <c r="O69" s="41">
        <v>7150</v>
      </c>
    </row>
    <row r="70" ht="24" spans="1:15">
      <c r="A70" s="7">
        <v>13</v>
      </c>
      <c r="B70" s="20"/>
      <c r="C70" s="18" t="s">
        <v>450</v>
      </c>
      <c r="D70" s="16" t="s">
        <v>451</v>
      </c>
      <c r="E70" s="16">
        <v>13</v>
      </c>
      <c r="F70" s="10">
        <v>-1</v>
      </c>
      <c r="G70" s="28">
        <v>12</v>
      </c>
      <c r="H70" s="29" t="s">
        <v>547</v>
      </c>
      <c r="I70" s="35">
        <f t="shared" si="1"/>
        <v>12.2374358974359</v>
      </c>
      <c r="J70" s="36">
        <v>1302</v>
      </c>
      <c r="K70" s="37">
        <v>23863</v>
      </c>
      <c r="L70" s="42">
        <v>954.45</v>
      </c>
      <c r="M70" s="39">
        <v>19089</v>
      </c>
      <c r="N70" s="40">
        <v>889.57</v>
      </c>
      <c r="O70" s="41">
        <v>18681</v>
      </c>
    </row>
    <row r="71" ht="24" spans="1:15">
      <c r="A71" s="7"/>
      <c r="B71" s="20"/>
      <c r="C71" s="20"/>
      <c r="D71" s="16" t="s">
        <v>452</v>
      </c>
      <c r="E71" s="16">
        <v>11</v>
      </c>
      <c r="F71" s="10">
        <v>0</v>
      </c>
      <c r="G71" s="15">
        <v>11</v>
      </c>
      <c r="H71" s="12" t="s">
        <v>547</v>
      </c>
      <c r="I71" s="35">
        <f t="shared" si="1"/>
        <v>10.5764102564103</v>
      </c>
      <c r="J71" s="36">
        <v>1840.14</v>
      </c>
      <c r="K71" s="37">
        <v>20624</v>
      </c>
      <c r="L71" s="42">
        <v>954.45</v>
      </c>
      <c r="M71" s="39">
        <v>19089</v>
      </c>
      <c r="N71" s="40">
        <v>889.57</v>
      </c>
      <c r="O71" s="41">
        <v>18681</v>
      </c>
    </row>
    <row r="72" spans="1:15">
      <c r="A72" s="7"/>
      <c r="B72" s="20"/>
      <c r="C72" s="20"/>
      <c r="D72" s="16" t="s">
        <v>453</v>
      </c>
      <c r="E72" s="16">
        <v>3</v>
      </c>
      <c r="F72" s="10">
        <v>0</v>
      </c>
      <c r="G72" s="15">
        <v>3</v>
      </c>
      <c r="H72" s="12" t="s">
        <v>547</v>
      </c>
      <c r="I72" s="35">
        <f t="shared" si="1"/>
        <v>2.55487179487179</v>
      </c>
      <c r="J72" s="36">
        <v>1840.14</v>
      </c>
      <c r="K72" s="37">
        <v>4982</v>
      </c>
      <c r="L72" s="42">
        <v>954.45</v>
      </c>
      <c r="M72" s="39">
        <v>19089</v>
      </c>
      <c r="N72" s="40">
        <v>889.57</v>
      </c>
      <c r="O72" s="41">
        <v>18681</v>
      </c>
    </row>
    <row r="73" ht="24" spans="1:15">
      <c r="A73" s="7"/>
      <c r="B73" s="20"/>
      <c r="C73" s="20"/>
      <c r="D73" s="16" t="s">
        <v>454</v>
      </c>
      <c r="E73" s="16">
        <v>3</v>
      </c>
      <c r="F73" s="10">
        <v>0</v>
      </c>
      <c r="G73" s="15">
        <v>3</v>
      </c>
      <c r="H73" s="12" t="s">
        <v>547</v>
      </c>
      <c r="I73" s="35">
        <f t="shared" si="1"/>
        <v>2.59641025641026</v>
      </c>
      <c r="J73" s="36">
        <v>1840.14</v>
      </c>
      <c r="K73" s="37">
        <v>5063</v>
      </c>
      <c r="L73" s="42">
        <v>954.45</v>
      </c>
      <c r="M73" s="39">
        <v>19089</v>
      </c>
      <c r="N73" s="40">
        <v>889.57</v>
      </c>
      <c r="O73" s="41">
        <v>18681</v>
      </c>
    </row>
    <row r="74" spans="1:15">
      <c r="A74" s="7"/>
      <c r="B74" s="20"/>
      <c r="C74" s="20"/>
      <c r="D74" s="16" t="s">
        <v>455</v>
      </c>
      <c r="E74" s="16">
        <v>3</v>
      </c>
      <c r="F74" s="10">
        <v>0</v>
      </c>
      <c r="G74" s="15">
        <v>3</v>
      </c>
      <c r="H74" s="12" t="s">
        <v>547</v>
      </c>
      <c r="I74" s="35">
        <f t="shared" si="1"/>
        <v>2.9974358974359</v>
      </c>
      <c r="J74" s="36">
        <v>1840.14</v>
      </c>
      <c r="K74" s="37">
        <v>5845</v>
      </c>
      <c r="L74" s="42">
        <v>954.45</v>
      </c>
      <c r="M74" s="39">
        <v>19089</v>
      </c>
      <c r="N74" s="40">
        <v>889.57</v>
      </c>
      <c r="O74" s="41">
        <v>18681</v>
      </c>
    </row>
    <row r="75" spans="1:15">
      <c r="A75" s="7"/>
      <c r="B75" s="20"/>
      <c r="C75" s="20"/>
      <c r="D75" s="16" t="s">
        <v>456</v>
      </c>
      <c r="E75" s="16">
        <v>2</v>
      </c>
      <c r="F75" s="10">
        <v>0</v>
      </c>
      <c r="G75" s="15">
        <v>2</v>
      </c>
      <c r="H75" s="12" t="s">
        <v>547</v>
      </c>
      <c r="I75" s="35">
        <f t="shared" si="1"/>
        <v>2.47179487179487</v>
      </c>
      <c r="J75" s="36">
        <v>1840.14</v>
      </c>
      <c r="K75" s="37">
        <v>4820</v>
      </c>
      <c r="L75" s="42">
        <v>954.45</v>
      </c>
      <c r="M75" s="39">
        <v>19089</v>
      </c>
      <c r="N75" s="40">
        <v>889.57</v>
      </c>
      <c r="O75" s="41">
        <v>18681</v>
      </c>
    </row>
    <row r="76" spans="1:15">
      <c r="A76" s="7"/>
      <c r="B76" s="20"/>
      <c r="C76" s="20"/>
      <c r="D76" s="16" t="s">
        <v>457</v>
      </c>
      <c r="E76" s="16">
        <v>12</v>
      </c>
      <c r="F76" s="10">
        <v>0</v>
      </c>
      <c r="G76" s="15">
        <v>12</v>
      </c>
      <c r="H76" s="12" t="s">
        <v>547</v>
      </c>
      <c r="I76" s="35">
        <f t="shared" si="1"/>
        <v>11.8594871794872</v>
      </c>
      <c r="J76" s="36">
        <v>1840.14</v>
      </c>
      <c r="K76" s="37">
        <v>23126</v>
      </c>
      <c r="L76" s="42">
        <v>954.45</v>
      </c>
      <c r="M76" s="39">
        <v>19089</v>
      </c>
      <c r="N76" s="40">
        <v>889.57</v>
      </c>
      <c r="O76" s="41">
        <v>18681</v>
      </c>
    </row>
    <row r="77" spans="1:15">
      <c r="A77" s="7"/>
      <c r="B77" s="20"/>
      <c r="C77" s="22"/>
      <c r="D77" s="16" t="s">
        <v>458</v>
      </c>
      <c r="E77" s="16">
        <v>3</v>
      </c>
      <c r="F77" s="10">
        <v>0</v>
      </c>
      <c r="G77" s="15">
        <v>3</v>
      </c>
      <c r="H77" s="12" t="s">
        <v>547</v>
      </c>
      <c r="I77" s="35">
        <f t="shared" si="1"/>
        <v>2.51897435897436</v>
      </c>
      <c r="J77" s="36">
        <v>1840.14</v>
      </c>
      <c r="K77" s="37">
        <v>4912</v>
      </c>
      <c r="L77" s="42">
        <v>954.45</v>
      </c>
      <c r="M77" s="39">
        <v>19089</v>
      </c>
      <c r="N77" s="40">
        <v>889.57</v>
      </c>
      <c r="O77" s="41">
        <v>18681</v>
      </c>
    </row>
    <row r="78" spans="1:15">
      <c r="A78" s="7">
        <v>14</v>
      </c>
      <c r="B78" s="20"/>
      <c r="C78" s="18" t="s">
        <v>459</v>
      </c>
      <c r="D78" s="16" t="s">
        <v>460</v>
      </c>
      <c r="E78" s="16">
        <v>10</v>
      </c>
      <c r="F78" s="10">
        <v>-1</v>
      </c>
      <c r="G78" s="15">
        <v>9</v>
      </c>
      <c r="H78" s="12" t="s">
        <v>547</v>
      </c>
      <c r="I78" s="35">
        <f t="shared" si="1"/>
        <v>9.14307692307692</v>
      </c>
      <c r="J78" s="36">
        <v>1657.17</v>
      </c>
      <c r="K78" s="37">
        <v>17829</v>
      </c>
      <c r="L78" s="42">
        <v>990.25</v>
      </c>
      <c r="M78" s="39">
        <v>3961</v>
      </c>
      <c r="N78" s="40">
        <v>919.5</v>
      </c>
      <c r="O78" s="41">
        <v>3678</v>
      </c>
    </row>
    <row r="79" spans="1:15">
      <c r="A79" s="7"/>
      <c r="B79" s="20"/>
      <c r="C79" s="20"/>
      <c r="D79" s="16" t="s">
        <v>461</v>
      </c>
      <c r="E79" s="16">
        <v>3</v>
      </c>
      <c r="F79" s="10">
        <v>0</v>
      </c>
      <c r="G79" s="15">
        <v>3</v>
      </c>
      <c r="H79" s="12" t="s">
        <v>547</v>
      </c>
      <c r="I79" s="35">
        <f t="shared" si="1"/>
        <v>3.00871794871795</v>
      </c>
      <c r="J79" s="36">
        <v>1657.17</v>
      </c>
      <c r="K79" s="37">
        <v>5867</v>
      </c>
      <c r="L79" s="42">
        <v>990.25</v>
      </c>
      <c r="M79" s="39">
        <v>3961</v>
      </c>
      <c r="N79" s="40">
        <v>919.5</v>
      </c>
      <c r="O79" s="41">
        <v>3678</v>
      </c>
    </row>
    <row r="80" spans="1:15">
      <c r="A80" s="7"/>
      <c r="B80" s="20"/>
      <c r="C80" s="20"/>
      <c r="D80" s="16" t="s">
        <v>462</v>
      </c>
      <c r="E80" s="16">
        <v>1</v>
      </c>
      <c r="F80" s="10">
        <v>0</v>
      </c>
      <c r="G80" s="15">
        <v>1</v>
      </c>
      <c r="H80" s="12" t="s">
        <v>547</v>
      </c>
      <c r="I80" s="35">
        <f t="shared" si="1"/>
        <v>1.46358974358974</v>
      </c>
      <c r="J80" s="36">
        <v>1657.17</v>
      </c>
      <c r="K80" s="37">
        <v>2854</v>
      </c>
      <c r="L80" s="42">
        <v>990.25</v>
      </c>
      <c r="M80" s="39">
        <v>3961</v>
      </c>
      <c r="N80" s="40">
        <v>919.5</v>
      </c>
      <c r="O80" s="41">
        <v>3678</v>
      </c>
    </row>
    <row r="81" spans="1:15">
      <c r="A81" s="7"/>
      <c r="B81" s="20"/>
      <c r="C81" s="20"/>
      <c r="D81" s="16" t="s">
        <v>463</v>
      </c>
      <c r="E81" s="16">
        <v>2</v>
      </c>
      <c r="F81" s="10">
        <v>0</v>
      </c>
      <c r="G81" s="15">
        <v>2</v>
      </c>
      <c r="H81" s="12" t="s">
        <v>547</v>
      </c>
      <c r="I81" s="35">
        <f t="shared" si="1"/>
        <v>2.04</v>
      </c>
      <c r="J81" s="36">
        <v>1657.17</v>
      </c>
      <c r="K81" s="37">
        <v>3978</v>
      </c>
      <c r="L81" s="42">
        <v>990.25</v>
      </c>
      <c r="M81" s="39">
        <v>3961</v>
      </c>
      <c r="N81" s="40">
        <v>919.5</v>
      </c>
      <c r="O81" s="41">
        <v>3678</v>
      </c>
    </row>
    <row r="82" spans="1:15">
      <c r="A82" s="7"/>
      <c r="B82" s="20"/>
      <c r="C82" s="22"/>
      <c r="D82" s="16" t="s">
        <v>464</v>
      </c>
      <c r="E82" s="16">
        <v>3</v>
      </c>
      <c r="F82" s="10">
        <v>0</v>
      </c>
      <c r="G82" s="15">
        <v>3</v>
      </c>
      <c r="H82" s="12" t="s">
        <v>547</v>
      </c>
      <c r="I82" s="35">
        <f t="shared" ref="I82:I145" si="2">K82/1950</f>
        <v>3.12564102564103</v>
      </c>
      <c r="J82" s="36">
        <v>1657.17</v>
      </c>
      <c r="K82" s="37">
        <v>6095</v>
      </c>
      <c r="L82" s="42">
        <v>990.25</v>
      </c>
      <c r="M82" s="39">
        <v>3961</v>
      </c>
      <c r="N82" s="40">
        <v>919.5</v>
      </c>
      <c r="O82" s="41">
        <v>3678</v>
      </c>
    </row>
    <row r="83" spans="1:15">
      <c r="A83" s="7">
        <v>15</v>
      </c>
      <c r="B83" s="20"/>
      <c r="C83" s="18" t="s">
        <v>465</v>
      </c>
      <c r="D83" s="16" t="s">
        <v>466</v>
      </c>
      <c r="E83" s="16">
        <v>6</v>
      </c>
      <c r="F83" s="10">
        <v>0</v>
      </c>
      <c r="G83" s="11">
        <v>6</v>
      </c>
      <c r="H83" s="12" t="s">
        <v>547</v>
      </c>
      <c r="I83" s="35">
        <f t="shared" si="2"/>
        <v>5.78205128205128</v>
      </c>
      <c r="J83" s="36">
        <v>1382.5</v>
      </c>
      <c r="K83" s="37">
        <v>11275</v>
      </c>
      <c r="L83" s="42">
        <v>1053.14</v>
      </c>
      <c r="M83" s="39">
        <v>7372</v>
      </c>
      <c r="N83" s="40">
        <v>895.57</v>
      </c>
      <c r="O83" s="41">
        <v>6269</v>
      </c>
    </row>
    <row r="84" spans="1:15">
      <c r="A84" s="7"/>
      <c r="B84" s="20"/>
      <c r="C84" s="20"/>
      <c r="D84" s="16" t="s">
        <v>467</v>
      </c>
      <c r="E84" s="16">
        <v>6</v>
      </c>
      <c r="F84" s="10">
        <v>0</v>
      </c>
      <c r="G84" s="11">
        <v>6</v>
      </c>
      <c r="H84" s="12" t="s">
        <v>547</v>
      </c>
      <c r="I84" s="35">
        <f t="shared" si="2"/>
        <v>6.45128205128205</v>
      </c>
      <c r="J84" s="36">
        <v>1382.5</v>
      </c>
      <c r="K84" s="37">
        <v>12580</v>
      </c>
      <c r="L84" s="42">
        <v>1053.14</v>
      </c>
      <c r="M84" s="39">
        <v>7372</v>
      </c>
      <c r="N84" s="40">
        <v>895.57</v>
      </c>
      <c r="O84" s="41">
        <v>6269</v>
      </c>
    </row>
    <row r="85" spans="1:15">
      <c r="A85" s="7"/>
      <c r="B85" s="20"/>
      <c r="C85" s="20"/>
      <c r="D85" s="16" t="s">
        <v>468</v>
      </c>
      <c r="E85" s="16">
        <v>4</v>
      </c>
      <c r="F85" s="10">
        <v>0</v>
      </c>
      <c r="G85" s="11">
        <v>4</v>
      </c>
      <c r="H85" s="12" t="s">
        <v>547</v>
      </c>
      <c r="I85" s="35">
        <f t="shared" si="2"/>
        <v>4.34615384615385</v>
      </c>
      <c r="J85" s="36">
        <v>1382.5</v>
      </c>
      <c r="K85" s="37">
        <v>8475</v>
      </c>
      <c r="L85" s="42">
        <v>1053.14</v>
      </c>
      <c r="M85" s="39">
        <v>7372</v>
      </c>
      <c r="N85" s="40">
        <v>895.57</v>
      </c>
      <c r="O85" s="41">
        <v>6269</v>
      </c>
    </row>
    <row r="86" spans="1:15">
      <c r="A86" s="7"/>
      <c r="B86" s="20"/>
      <c r="C86" s="20"/>
      <c r="D86" s="16" t="s">
        <v>469</v>
      </c>
      <c r="E86" s="16">
        <v>7</v>
      </c>
      <c r="F86" s="10">
        <v>0</v>
      </c>
      <c r="G86" s="11">
        <v>7</v>
      </c>
      <c r="H86" s="12" t="s">
        <v>547</v>
      </c>
      <c r="I86" s="35">
        <f t="shared" si="2"/>
        <v>7.37794871794872</v>
      </c>
      <c r="J86" s="36">
        <v>1382.5</v>
      </c>
      <c r="K86" s="37">
        <v>14387</v>
      </c>
      <c r="L86" s="42">
        <v>1053.14</v>
      </c>
      <c r="M86" s="39">
        <v>7372</v>
      </c>
      <c r="N86" s="40">
        <v>895.57</v>
      </c>
      <c r="O86" s="41">
        <v>6269</v>
      </c>
    </row>
    <row r="87" spans="1:15">
      <c r="A87" s="7"/>
      <c r="B87" s="20"/>
      <c r="C87" s="20"/>
      <c r="D87" s="16" t="s">
        <v>470</v>
      </c>
      <c r="E87" s="16">
        <v>4</v>
      </c>
      <c r="F87" s="10">
        <v>0</v>
      </c>
      <c r="G87" s="11">
        <v>4</v>
      </c>
      <c r="H87" s="12" t="s">
        <v>547</v>
      </c>
      <c r="I87" s="35">
        <f t="shared" si="2"/>
        <v>3.56820512820513</v>
      </c>
      <c r="J87" s="36">
        <v>1382.5</v>
      </c>
      <c r="K87" s="37">
        <v>6958</v>
      </c>
      <c r="L87" s="42">
        <v>1053.14</v>
      </c>
      <c r="M87" s="39">
        <v>7372</v>
      </c>
      <c r="N87" s="40">
        <v>895.57</v>
      </c>
      <c r="O87" s="41">
        <v>6269</v>
      </c>
    </row>
    <row r="88" spans="1:15">
      <c r="A88" s="7"/>
      <c r="B88" s="20"/>
      <c r="C88" s="20"/>
      <c r="D88" s="16" t="s">
        <v>471</v>
      </c>
      <c r="E88" s="16">
        <v>2</v>
      </c>
      <c r="F88" s="10">
        <v>0</v>
      </c>
      <c r="G88" s="11">
        <v>2</v>
      </c>
      <c r="H88" s="12" t="s">
        <v>547</v>
      </c>
      <c r="I88" s="35">
        <f t="shared" si="2"/>
        <v>1.98769230769231</v>
      </c>
      <c r="J88" s="36">
        <v>1382.5</v>
      </c>
      <c r="K88" s="37">
        <v>3876</v>
      </c>
      <c r="L88" s="42">
        <v>1053.14</v>
      </c>
      <c r="M88" s="39">
        <v>7372</v>
      </c>
      <c r="N88" s="40">
        <v>895.57</v>
      </c>
      <c r="O88" s="41">
        <v>6269</v>
      </c>
    </row>
    <row r="89" spans="1:15">
      <c r="A89" s="7"/>
      <c r="B89" s="20"/>
      <c r="C89" s="22"/>
      <c r="D89" s="16" t="s">
        <v>472</v>
      </c>
      <c r="E89" s="16">
        <v>1</v>
      </c>
      <c r="F89" s="10">
        <v>0</v>
      </c>
      <c r="G89" s="11">
        <v>1</v>
      </c>
      <c r="H89" s="12" t="s">
        <v>547</v>
      </c>
      <c r="I89" s="35">
        <f t="shared" si="2"/>
        <v>1.24666666666667</v>
      </c>
      <c r="J89" s="36">
        <v>1382.5</v>
      </c>
      <c r="K89" s="37">
        <v>2431</v>
      </c>
      <c r="L89" s="42">
        <v>1053.14</v>
      </c>
      <c r="M89" s="39">
        <v>7372</v>
      </c>
      <c r="N89" s="40">
        <v>895.57</v>
      </c>
      <c r="O89" s="41">
        <v>6269</v>
      </c>
    </row>
    <row r="90" spans="1:15">
      <c r="A90" s="7">
        <v>16</v>
      </c>
      <c r="B90" s="20"/>
      <c r="C90" s="18" t="s">
        <v>473</v>
      </c>
      <c r="D90" s="16" t="s">
        <v>474</v>
      </c>
      <c r="E90" s="16">
        <v>1</v>
      </c>
      <c r="F90" s="10">
        <v>0</v>
      </c>
      <c r="G90" s="15">
        <v>1</v>
      </c>
      <c r="H90" s="12" t="s">
        <v>547</v>
      </c>
      <c r="I90" s="35">
        <f t="shared" si="2"/>
        <v>1.35897435897436</v>
      </c>
      <c r="J90" s="36">
        <v>1469.94</v>
      </c>
      <c r="K90" s="37">
        <v>2650</v>
      </c>
      <c r="L90" s="42">
        <v>1048.72</v>
      </c>
      <c r="M90" s="39">
        <v>18877</v>
      </c>
      <c r="N90" s="40">
        <v>958.06</v>
      </c>
      <c r="O90" s="41">
        <v>14371</v>
      </c>
    </row>
    <row r="91" spans="1:15">
      <c r="A91" s="7"/>
      <c r="B91" s="20"/>
      <c r="C91" s="20"/>
      <c r="D91" s="16" t="s">
        <v>475</v>
      </c>
      <c r="E91" s="16">
        <v>4</v>
      </c>
      <c r="F91" s="10">
        <v>0</v>
      </c>
      <c r="G91" s="15">
        <v>4</v>
      </c>
      <c r="H91" s="12" t="s">
        <v>547</v>
      </c>
      <c r="I91" s="35">
        <f t="shared" si="2"/>
        <v>3.60717948717949</v>
      </c>
      <c r="J91" s="36">
        <v>1469.94</v>
      </c>
      <c r="K91" s="37">
        <v>7034</v>
      </c>
      <c r="L91" s="42">
        <v>1048.72</v>
      </c>
      <c r="M91" s="39">
        <v>18877</v>
      </c>
      <c r="N91" s="40">
        <v>958.06</v>
      </c>
      <c r="O91" s="41">
        <v>14371</v>
      </c>
    </row>
    <row r="92" spans="1:15">
      <c r="A92" s="7"/>
      <c r="B92" s="20"/>
      <c r="C92" s="20"/>
      <c r="D92" s="16" t="s">
        <v>476</v>
      </c>
      <c r="E92" s="16">
        <v>3</v>
      </c>
      <c r="F92" s="10">
        <v>0</v>
      </c>
      <c r="G92" s="15">
        <v>3</v>
      </c>
      <c r="H92" s="12" t="s">
        <v>547</v>
      </c>
      <c r="I92" s="35">
        <f t="shared" si="2"/>
        <v>3.06871794871795</v>
      </c>
      <c r="J92" s="36">
        <v>1469.94</v>
      </c>
      <c r="K92" s="37">
        <v>5984</v>
      </c>
      <c r="L92" s="42">
        <v>1048.72</v>
      </c>
      <c r="M92" s="39">
        <v>18877</v>
      </c>
      <c r="N92" s="40">
        <v>958.06</v>
      </c>
      <c r="O92" s="41">
        <v>14371</v>
      </c>
    </row>
    <row r="93" spans="1:15">
      <c r="A93" s="7"/>
      <c r="B93" s="20"/>
      <c r="C93" s="20"/>
      <c r="D93" s="16" t="s">
        <v>477</v>
      </c>
      <c r="E93" s="16">
        <v>2</v>
      </c>
      <c r="F93" s="10">
        <v>0</v>
      </c>
      <c r="G93" s="15">
        <v>2</v>
      </c>
      <c r="H93" s="12" t="s">
        <v>547</v>
      </c>
      <c r="I93" s="35">
        <f t="shared" si="2"/>
        <v>1.64923076923077</v>
      </c>
      <c r="J93" s="36">
        <v>1469.94</v>
      </c>
      <c r="K93" s="37">
        <v>3216</v>
      </c>
      <c r="L93" s="42">
        <v>1048.72</v>
      </c>
      <c r="M93" s="39">
        <v>18877</v>
      </c>
      <c r="N93" s="40">
        <v>958.06</v>
      </c>
      <c r="O93" s="41">
        <v>14371</v>
      </c>
    </row>
    <row r="94" spans="1:15">
      <c r="A94" s="7"/>
      <c r="B94" s="20"/>
      <c r="C94" s="20"/>
      <c r="D94" s="16" t="s">
        <v>478</v>
      </c>
      <c r="E94" s="16">
        <v>4</v>
      </c>
      <c r="F94" s="10">
        <v>0</v>
      </c>
      <c r="G94" s="15">
        <v>4</v>
      </c>
      <c r="H94" s="12" t="s">
        <v>547</v>
      </c>
      <c r="I94" s="35">
        <f t="shared" si="2"/>
        <v>3.58205128205128</v>
      </c>
      <c r="J94" s="36">
        <v>1469.94</v>
      </c>
      <c r="K94" s="37">
        <v>6985</v>
      </c>
      <c r="L94" s="42">
        <v>1048.72</v>
      </c>
      <c r="M94" s="39">
        <v>18877</v>
      </c>
      <c r="N94" s="40">
        <v>958.06</v>
      </c>
      <c r="O94" s="41">
        <v>14371</v>
      </c>
    </row>
    <row r="95" spans="1:15">
      <c r="A95" s="7"/>
      <c r="B95" s="20"/>
      <c r="C95" s="20"/>
      <c r="D95" s="16" t="s">
        <v>479</v>
      </c>
      <c r="E95" s="16">
        <v>1</v>
      </c>
      <c r="F95" s="10">
        <v>0</v>
      </c>
      <c r="G95" s="15">
        <v>1</v>
      </c>
      <c r="H95" s="12" t="s">
        <v>547</v>
      </c>
      <c r="I95" s="35">
        <f t="shared" si="2"/>
        <v>1.04410256410256</v>
      </c>
      <c r="J95" s="36">
        <v>1469.94</v>
      </c>
      <c r="K95" s="37">
        <v>2036</v>
      </c>
      <c r="L95" s="42">
        <v>1048.72</v>
      </c>
      <c r="M95" s="39">
        <v>18877</v>
      </c>
      <c r="N95" s="40">
        <v>958.06</v>
      </c>
      <c r="O95" s="41">
        <v>14371</v>
      </c>
    </row>
    <row r="96" spans="1:15">
      <c r="A96" s="7"/>
      <c r="B96" s="20"/>
      <c r="C96" s="22"/>
      <c r="D96" s="16" t="s">
        <v>480</v>
      </c>
      <c r="E96" s="16">
        <v>1</v>
      </c>
      <c r="F96" s="10">
        <v>0</v>
      </c>
      <c r="G96" s="15">
        <v>1</v>
      </c>
      <c r="H96" s="12" t="s">
        <v>547</v>
      </c>
      <c r="I96" s="35">
        <f t="shared" si="2"/>
        <v>1.15589743589744</v>
      </c>
      <c r="J96" s="36">
        <v>1469.94</v>
      </c>
      <c r="K96" s="37">
        <v>2254</v>
      </c>
      <c r="L96" s="42">
        <v>1048.72</v>
      </c>
      <c r="M96" s="39">
        <v>18877</v>
      </c>
      <c r="N96" s="40">
        <v>958.06</v>
      </c>
      <c r="O96" s="41">
        <v>14371</v>
      </c>
    </row>
    <row r="97" spans="1:15">
      <c r="A97" s="7">
        <v>17</v>
      </c>
      <c r="B97" s="20"/>
      <c r="C97" s="18" t="s">
        <v>481</v>
      </c>
      <c r="D97" s="16" t="s">
        <v>482</v>
      </c>
      <c r="E97" s="16">
        <v>5</v>
      </c>
      <c r="F97" s="10">
        <v>0</v>
      </c>
      <c r="G97" s="15">
        <v>5</v>
      </c>
      <c r="H97" s="12" t="s">
        <v>547</v>
      </c>
      <c r="I97" s="35">
        <f t="shared" si="2"/>
        <v>5.11333333333333</v>
      </c>
      <c r="J97" s="36">
        <v>2061.59</v>
      </c>
      <c r="K97" s="37">
        <v>9971</v>
      </c>
      <c r="L97" s="42">
        <v>939.6</v>
      </c>
      <c r="M97" s="39">
        <v>4698</v>
      </c>
      <c r="N97" s="40">
        <v>812.2</v>
      </c>
      <c r="O97" s="41">
        <v>4061</v>
      </c>
    </row>
    <row r="98" spans="1:15">
      <c r="A98" s="7"/>
      <c r="B98" s="20"/>
      <c r="C98" s="20"/>
      <c r="D98" s="16" t="s">
        <v>483</v>
      </c>
      <c r="E98" s="16">
        <v>2</v>
      </c>
      <c r="F98" s="10">
        <v>0</v>
      </c>
      <c r="G98" s="15">
        <v>2</v>
      </c>
      <c r="H98" s="12" t="s">
        <v>547</v>
      </c>
      <c r="I98" s="35">
        <f t="shared" si="2"/>
        <v>1.55076923076923</v>
      </c>
      <c r="J98" s="36">
        <v>2061.59</v>
      </c>
      <c r="K98" s="37">
        <v>3024</v>
      </c>
      <c r="L98" s="42">
        <v>939.6</v>
      </c>
      <c r="M98" s="39">
        <v>4698</v>
      </c>
      <c r="N98" s="40">
        <v>812.2</v>
      </c>
      <c r="O98" s="41">
        <v>4061</v>
      </c>
    </row>
    <row r="99" spans="1:15">
      <c r="A99" s="7"/>
      <c r="B99" s="20"/>
      <c r="C99" s="20"/>
      <c r="D99" s="16" t="s">
        <v>484</v>
      </c>
      <c r="E99" s="16">
        <v>5</v>
      </c>
      <c r="F99" s="10">
        <v>0</v>
      </c>
      <c r="G99" s="15">
        <v>5</v>
      </c>
      <c r="H99" s="12" t="s">
        <v>547</v>
      </c>
      <c r="I99" s="35">
        <f t="shared" si="2"/>
        <v>4.83641025641026</v>
      </c>
      <c r="J99" s="36">
        <v>2061.59</v>
      </c>
      <c r="K99" s="37">
        <v>9431</v>
      </c>
      <c r="L99" s="42">
        <v>939.6</v>
      </c>
      <c r="M99" s="39">
        <v>4698</v>
      </c>
      <c r="N99" s="40">
        <v>812.2</v>
      </c>
      <c r="O99" s="41">
        <v>4061</v>
      </c>
    </row>
    <row r="100" spans="1:15">
      <c r="A100" s="7"/>
      <c r="B100" s="20"/>
      <c r="C100" s="20"/>
      <c r="D100" s="16" t="s">
        <v>485</v>
      </c>
      <c r="E100" s="16">
        <v>11</v>
      </c>
      <c r="F100" s="10">
        <v>-1</v>
      </c>
      <c r="G100" s="15">
        <v>10</v>
      </c>
      <c r="H100" s="12" t="s">
        <v>547</v>
      </c>
      <c r="I100" s="35">
        <f t="shared" si="2"/>
        <v>9.67948717948718</v>
      </c>
      <c r="J100" s="36">
        <v>2061.59</v>
      </c>
      <c r="K100" s="37">
        <v>18875</v>
      </c>
      <c r="L100" s="42">
        <v>939.6</v>
      </c>
      <c r="M100" s="39">
        <v>4698</v>
      </c>
      <c r="N100" s="40">
        <v>812.2</v>
      </c>
      <c r="O100" s="41">
        <v>4061</v>
      </c>
    </row>
    <row r="101" spans="1:15">
      <c r="A101" s="7"/>
      <c r="B101" s="20"/>
      <c r="C101" s="20"/>
      <c r="D101" s="16" t="s">
        <v>486</v>
      </c>
      <c r="E101" s="16">
        <v>1</v>
      </c>
      <c r="F101" s="10">
        <v>0</v>
      </c>
      <c r="G101" s="15">
        <v>1</v>
      </c>
      <c r="H101" s="12" t="s">
        <v>547</v>
      </c>
      <c r="I101" s="35">
        <f t="shared" si="2"/>
        <v>1.45897435897436</v>
      </c>
      <c r="J101" s="36">
        <v>2061.59</v>
      </c>
      <c r="K101" s="37">
        <v>2845</v>
      </c>
      <c r="L101" s="42">
        <v>939.6</v>
      </c>
      <c r="M101" s="39">
        <v>4698</v>
      </c>
      <c r="N101" s="40">
        <v>812.2</v>
      </c>
      <c r="O101" s="41">
        <v>4061</v>
      </c>
    </row>
    <row r="102" spans="1:15">
      <c r="A102" s="7"/>
      <c r="B102" s="20"/>
      <c r="C102" s="20"/>
      <c r="D102" s="16" t="s">
        <v>487</v>
      </c>
      <c r="E102" s="16">
        <v>4</v>
      </c>
      <c r="F102" s="10">
        <v>0</v>
      </c>
      <c r="G102" s="15">
        <v>4</v>
      </c>
      <c r="H102" s="12" t="s">
        <v>547</v>
      </c>
      <c r="I102" s="35">
        <f t="shared" si="2"/>
        <v>3.55128205128205</v>
      </c>
      <c r="J102" s="36">
        <v>2061.59</v>
      </c>
      <c r="K102" s="37">
        <v>6925</v>
      </c>
      <c r="L102" s="42">
        <v>939.6</v>
      </c>
      <c r="M102" s="39">
        <v>4698</v>
      </c>
      <c r="N102" s="40">
        <v>812.2</v>
      </c>
      <c r="O102" s="41">
        <v>4061</v>
      </c>
    </row>
    <row r="103" spans="1:15">
      <c r="A103" s="7"/>
      <c r="B103" s="20"/>
      <c r="C103" s="22"/>
      <c r="D103" s="16" t="s">
        <v>488</v>
      </c>
      <c r="E103" s="16">
        <v>3</v>
      </c>
      <c r="F103" s="10">
        <v>0</v>
      </c>
      <c r="G103" s="15">
        <v>3</v>
      </c>
      <c r="H103" s="12" t="s">
        <v>547</v>
      </c>
      <c r="I103" s="35">
        <f t="shared" si="2"/>
        <v>2.95794871794872</v>
      </c>
      <c r="J103" s="36">
        <v>2061.59</v>
      </c>
      <c r="K103" s="37">
        <v>5768</v>
      </c>
      <c r="L103" s="42">
        <v>939.6</v>
      </c>
      <c r="M103" s="39">
        <v>4698</v>
      </c>
      <c r="N103" s="40">
        <v>812.2</v>
      </c>
      <c r="O103" s="41">
        <v>4061</v>
      </c>
    </row>
    <row r="104" spans="1:15">
      <c r="A104" s="7">
        <v>18</v>
      </c>
      <c r="B104" s="20"/>
      <c r="C104" s="18" t="s">
        <v>489</v>
      </c>
      <c r="D104" s="16" t="s">
        <v>490</v>
      </c>
      <c r="E104" s="16">
        <v>11</v>
      </c>
      <c r="F104" s="10">
        <v>-1</v>
      </c>
      <c r="G104" s="15">
        <v>10</v>
      </c>
      <c r="H104" s="12" t="s">
        <v>547</v>
      </c>
      <c r="I104" s="35">
        <f t="shared" si="2"/>
        <v>10.145641025641</v>
      </c>
      <c r="J104" s="36">
        <v>1785.66</v>
      </c>
      <c r="K104" s="37">
        <v>19784</v>
      </c>
      <c r="L104" s="42">
        <v>1594.75</v>
      </c>
      <c r="M104" s="39">
        <v>6379</v>
      </c>
      <c r="N104" s="40">
        <v>1077.5</v>
      </c>
      <c r="O104" s="41">
        <v>4310</v>
      </c>
    </row>
    <row r="105" spans="1:15">
      <c r="A105" s="7"/>
      <c r="B105" s="20"/>
      <c r="C105" s="20"/>
      <c r="D105" s="16" t="s">
        <v>491</v>
      </c>
      <c r="E105" s="16">
        <v>1</v>
      </c>
      <c r="F105" s="10">
        <v>0</v>
      </c>
      <c r="G105" s="15">
        <v>1</v>
      </c>
      <c r="H105" s="12" t="s">
        <v>547</v>
      </c>
      <c r="I105" s="35">
        <f t="shared" si="2"/>
        <v>1.24666666666667</v>
      </c>
      <c r="J105" s="36">
        <v>1785.66</v>
      </c>
      <c r="K105" s="37">
        <v>2431</v>
      </c>
      <c r="L105" s="42">
        <v>1594.75</v>
      </c>
      <c r="M105" s="39">
        <v>6379</v>
      </c>
      <c r="N105" s="40">
        <v>1077.5</v>
      </c>
      <c r="O105" s="41">
        <v>4310</v>
      </c>
    </row>
    <row r="106" spans="1:15">
      <c r="A106" s="7"/>
      <c r="B106" s="20"/>
      <c r="C106" s="20"/>
      <c r="D106" s="16" t="s">
        <v>475</v>
      </c>
      <c r="E106" s="16">
        <v>4</v>
      </c>
      <c r="F106" s="10">
        <v>0</v>
      </c>
      <c r="G106" s="15">
        <v>4</v>
      </c>
      <c r="H106" s="12" t="s">
        <v>547</v>
      </c>
      <c r="I106" s="35">
        <f t="shared" si="2"/>
        <v>4.11538461538461</v>
      </c>
      <c r="J106" s="36">
        <v>1785.66</v>
      </c>
      <c r="K106" s="37">
        <v>8025</v>
      </c>
      <c r="L106" s="42">
        <v>1594.75</v>
      </c>
      <c r="M106" s="39">
        <v>6379</v>
      </c>
      <c r="N106" s="40">
        <v>1077.5</v>
      </c>
      <c r="O106" s="41">
        <v>4310</v>
      </c>
    </row>
    <row r="107" spans="1:15">
      <c r="A107" s="7"/>
      <c r="B107" s="20"/>
      <c r="C107" s="20"/>
      <c r="D107" s="16" t="s">
        <v>476</v>
      </c>
      <c r="E107" s="16">
        <v>4</v>
      </c>
      <c r="F107" s="10">
        <v>0</v>
      </c>
      <c r="G107" s="15">
        <v>4</v>
      </c>
      <c r="H107" s="12" t="s">
        <v>547</v>
      </c>
      <c r="I107" s="35">
        <f t="shared" si="2"/>
        <v>3.94051282051282</v>
      </c>
      <c r="J107" s="36">
        <v>1785.66</v>
      </c>
      <c r="K107" s="37">
        <v>7684</v>
      </c>
      <c r="L107" s="42">
        <v>1594.75</v>
      </c>
      <c r="M107" s="39">
        <v>6379</v>
      </c>
      <c r="N107" s="40">
        <v>1077.5</v>
      </c>
      <c r="O107" s="41">
        <v>4310</v>
      </c>
    </row>
    <row r="108" spans="1:15">
      <c r="A108" s="7"/>
      <c r="B108" s="20"/>
      <c r="C108" s="20"/>
      <c r="D108" s="16" t="s">
        <v>477</v>
      </c>
      <c r="E108" s="16">
        <v>3</v>
      </c>
      <c r="F108" s="10">
        <v>0</v>
      </c>
      <c r="G108" s="15">
        <v>3</v>
      </c>
      <c r="H108" s="12" t="s">
        <v>547</v>
      </c>
      <c r="I108" s="35">
        <f t="shared" si="2"/>
        <v>2.99948717948718</v>
      </c>
      <c r="J108" s="36">
        <v>1785.66</v>
      </c>
      <c r="K108" s="37">
        <v>5849</v>
      </c>
      <c r="L108" s="42">
        <v>1594.75</v>
      </c>
      <c r="M108" s="39">
        <v>6379</v>
      </c>
      <c r="N108" s="40">
        <v>1077.5</v>
      </c>
      <c r="O108" s="41">
        <v>4310</v>
      </c>
    </row>
    <row r="109" spans="1:15">
      <c r="A109" s="7"/>
      <c r="B109" s="20"/>
      <c r="C109" s="20"/>
      <c r="D109" s="16" t="s">
        <v>478</v>
      </c>
      <c r="E109" s="16">
        <v>2</v>
      </c>
      <c r="F109" s="10">
        <v>0</v>
      </c>
      <c r="G109" s="15">
        <v>2</v>
      </c>
      <c r="H109" s="12" t="s">
        <v>547</v>
      </c>
      <c r="I109" s="35">
        <f t="shared" si="2"/>
        <v>2.04</v>
      </c>
      <c r="J109" s="36">
        <v>1785.66</v>
      </c>
      <c r="K109" s="37">
        <v>3978</v>
      </c>
      <c r="L109" s="42">
        <v>1594.75</v>
      </c>
      <c r="M109" s="39">
        <v>6379</v>
      </c>
      <c r="N109" s="40">
        <v>1077.5</v>
      </c>
      <c r="O109" s="41">
        <v>4310</v>
      </c>
    </row>
    <row r="110" spans="1:15">
      <c r="A110" s="7"/>
      <c r="B110" s="20"/>
      <c r="C110" s="20"/>
      <c r="D110" s="16" t="s">
        <v>479</v>
      </c>
      <c r="E110" s="16">
        <v>2</v>
      </c>
      <c r="F110" s="10">
        <v>0</v>
      </c>
      <c r="G110" s="15">
        <v>2</v>
      </c>
      <c r="H110" s="12" t="s">
        <v>547</v>
      </c>
      <c r="I110" s="35">
        <f t="shared" si="2"/>
        <v>1.51179487179487</v>
      </c>
      <c r="J110" s="36">
        <v>1785.66</v>
      </c>
      <c r="K110" s="37">
        <v>2948</v>
      </c>
      <c r="L110" s="42">
        <v>1594.75</v>
      </c>
      <c r="M110" s="39">
        <v>6379</v>
      </c>
      <c r="N110" s="40">
        <v>1077.5</v>
      </c>
      <c r="O110" s="41">
        <v>4310</v>
      </c>
    </row>
    <row r="111" spans="1:15">
      <c r="A111" s="7"/>
      <c r="B111" s="20"/>
      <c r="C111" s="22"/>
      <c r="D111" s="16" t="s">
        <v>492</v>
      </c>
      <c r="E111" s="16">
        <v>2</v>
      </c>
      <c r="F111" s="10">
        <v>0</v>
      </c>
      <c r="G111" s="15">
        <v>2</v>
      </c>
      <c r="H111" s="12" t="s">
        <v>547</v>
      </c>
      <c r="I111" s="35">
        <f t="shared" si="2"/>
        <v>1.99794871794872</v>
      </c>
      <c r="J111" s="36">
        <v>1785.66</v>
      </c>
      <c r="K111" s="37">
        <v>3896</v>
      </c>
      <c r="L111" s="42">
        <v>1594.75</v>
      </c>
      <c r="M111" s="39">
        <v>6379</v>
      </c>
      <c r="N111" s="40">
        <v>1077.5</v>
      </c>
      <c r="O111" s="41">
        <v>4310</v>
      </c>
    </row>
    <row r="112" spans="1:15">
      <c r="A112" s="7">
        <v>19</v>
      </c>
      <c r="B112" s="20"/>
      <c r="C112" s="18" t="s">
        <v>493</v>
      </c>
      <c r="D112" s="16" t="s">
        <v>494</v>
      </c>
      <c r="E112" s="16">
        <v>20</v>
      </c>
      <c r="F112" s="10">
        <v>-1</v>
      </c>
      <c r="G112" s="15">
        <v>19</v>
      </c>
      <c r="H112" s="12" t="s">
        <v>547</v>
      </c>
      <c r="I112" s="35">
        <f t="shared" si="2"/>
        <v>19.2728205128205</v>
      </c>
      <c r="J112" s="36">
        <v>1387.44</v>
      </c>
      <c r="K112" s="37">
        <v>37582</v>
      </c>
      <c r="L112" s="42">
        <v>868.75</v>
      </c>
      <c r="M112" s="39">
        <v>6950</v>
      </c>
      <c r="N112" s="40">
        <v>808</v>
      </c>
      <c r="O112" s="41">
        <v>6464</v>
      </c>
    </row>
    <row r="113" spans="1:15">
      <c r="A113" s="7"/>
      <c r="B113" s="20"/>
      <c r="C113" s="20"/>
      <c r="D113" s="16" t="s">
        <v>495</v>
      </c>
      <c r="E113" s="16">
        <v>15</v>
      </c>
      <c r="F113" s="10">
        <v>-1</v>
      </c>
      <c r="G113" s="15">
        <v>14</v>
      </c>
      <c r="H113" s="12" t="s">
        <v>547</v>
      </c>
      <c r="I113" s="35">
        <f t="shared" si="2"/>
        <v>14.285641025641</v>
      </c>
      <c r="J113" s="36">
        <v>1387.44</v>
      </c>
      <c r="K113" s="37">
        <v>27857</v>
      </c>
      <c r="L113" s="42">
        <v>868.75</v>
      </c>
      <c r="M113" s="39">
        <v>6950</v>
      </c>
      <c r="N113" s="40">
        <v>808</v>
      </c>
      <c r="O113" s="41">
        <v>6464</v>
      </c>
    </row>
    <row r="114" spans="1:15">
      <c r="A114" s="7"/>
      <c r="B114" s="20"/>
      <c r="C114" s="20"/>
      <c r="D114" s="16" t="s">
        <v>496</v>
      </c>
      <c r="E114" s="16">
        <v>9</v>
      </c>
      <c r="F114" s="10">
        <v>0</v>
      </c>
      <c r="G114" s="15">
        <v>9</v>
      </c>
      <c r="H114" s="12" t="s">
        <v>547</v>
      </c>
      <c r="I114" s="35">
        <f t="shared" si="2"/>
        <v>8.99641025641026</v>
      </c>
      <c r="J114" s="36">
        <v>1387.44</v>
      </c>
      <c r="K114" s="37">
        <v>17543</v>
      </c>
      <c r="L114" s="42">
        <v>868.75</v>
      </c>
      <c r="M114" s="39">
        <v>6950</v>
      </c>
      <c r="N114" s="40">
        <v>808</v>
      </c>
      <c r="O114" s="41">
        <v>6464</v>
      </c>
    </row>
    <row r="115" spans="1:15">
      <c r="A115" s="7"/>
      <c r="B115" s="20"/>
      <c r="C115" s="20"/>
      <c r="D115" s="16" t="s">
        <v>497</v>
      </c>
      <c r="E115" s="16">
        <v>13</v>
      </c>
      <c r="F115" s="10">
        <v>-1</v>
      </c>
      <c r="G115" s="28">
        <v>12</v>
      </c>
      <c r="H115" s="29" t="s">
        <v>547</v>
      </c>
      <c r="I115" s="35">
        <f t="shared" si="2"/>
        <v>12.1815384615385</v>
      </c>
      <c r="J115" s="36">
        <v>1302</v>
      </c>
      <c r="K115" s="37">
        <v>23754</v>
      </c>
      <c r="L115" s="42">
        <v>868.75</v>
      </c>
      <c r="M115" s="39">
        <v>6950</v>
      </c>
      <c r="N115" s="40">
        <v>808</v>
      </c>
      <c r="O115" s="41">
        <v>6464</v>
      </c>
    </row>
    <row r="116" spans="1:15">
      <c r="A116" s="7"/>
      <c r="B116" s="20"/>
      <c r="C116" s="20"/>
      <c r="D116" s="16" t="s">
        <v>498</v>
      </c>
      <c r="E116" s="16">
        <v>10</v>
      </c>
      <c r="F116" s="10">
        <v>0</v>
      </c>
      <c r="G116" s="15">
        <v>10</v>
      </c>
      <c r="H116" s="12" t="s">
        <v>547</v>
      </c>
      <c r="I116" s="35">
        <f t="shared" si="2"/>
        <v>10.0482051282051</v>
      </c>
      <c r="J116" s="36">
        <v>1387.44</v>
      </c>
      <c r="K116" s="37">
        <v>19594</v>
      </c>
      <c r="L116" s="42">
        <v>868.75</v>
      </c>
      <c r="M116" s="39">
        <v>6950</v>
      </c>
      <c r="N116" s="40">
        <v>808</v>
      </c>
      <c r="O116" s="41">
        <v>6464</v>
      </c>
    </row>
    <row r="117" spans="1:15">
      <c r="A117" s="7"/>
      <c r="B117" s="20"/>
      <c r="C117" s="20"/>
      <c r="D117" s="16" t="s">
        <v>499</v>
      </c>
      <c r="E117" s="16">
        <v>5</v>
      </c>
      <c r="F117" s="10">
        <v>0</v>
      </c>
      <c r="G117" s="15">
        <v>5</v>
      </c>
      <c r="H117" s="12" t="s">
        <v>547</v>
      </c>
      <c r="I117" s="35">
        <f t="shared" si="2"/>
        <v>4.59076923076923</v>
      </c>
      <c r="J117" s="36">
        <v>1387.44</v>
      </c>
      <c r="K117" s="37">
        <v>8952</v>
      </c>
      <c r="L117" s="42">
        <v>868.75</v>
      </c>
      <c r="M117" s="39">
        <v>6950</v>
      </c>
      <c r="N117" s="40">
        <v>808</v>
      </c>
      <c r="O117" s="41">
        <v>6464</v>
      </c>
    </row>
    <row r="118" spans="1:15">
      <c r="A118" s="7"/>
      <c r="B118" s="20"/>
      <c r="C118" s="20"/>
      <c r="D118" s="16" t="s">
        <v>500</v>
      </c>
      <c r="E118" s="16">
        <v>3</v>
      </c>
      <c r="F118" s="10">
        <v>0</v>
      </c>
      <c r="G118" s="15">
        <v>3</v>
      </c>
      <c r="H118" s="12" t="s">
        <v>547</v>
      </c>
      <c r="I118" s="35">
        <f t="shared" si="2"/>
        <v>3.00871794871795</v>
      </c>
      <c r="J118" s="36">
        <v>1387.44</v>
      </c>
      <c r="K118" s="37">
        <v>5867</v>
      </c>
      <c r="L118" s="42">
        <v>868.75</v>
      </c>
      <c r="M118" s="39">
        <v>6950</v>
      </c>
      <c r="N118" s="40">
        <v>808</v>
      </c>
      <c r="O118" s="41">
        <v>6464</v>
      </c>
    </row>
    <row r="119" spans="1:15">
      <c r="A119" s="7"/>
      <c r="B119" s="20"/>
      <c r="C119" s="20"/>
      <c r="D119" s="16" t="s">
        <v>501</v>
      </c>
      <c r="E119" s="16">
        <v>6</v>
      </c>
      <c r="F119" s="10">
        <v>0</v>
      </c>
      <c r="G119" s="15">
        <v>6</v>
      </c>
      <c r="H119" s="12" t="s">
        <v>547</v>
      </c>
      <c r="I119" s="35">
        <f t="shared" si="2"/>
        <v>5.52</v>
      </c>
      <c r="J119" s="36">
        <v>1387.44</v>
      </c>
      <c r="K119" s="37">
        <v>10764</v>
      </c>
      <c r="L119" s="42">
        <v>868.75</v>
      </c>
      <c r="M119" s="39">
        <v>6950</v>
      </c>
      <c r="N119" s="40">
        <v>808</v>
      </c>
      <c r="O119" s="41">
        <v>6464</v>
      </c>
    </row>
    <row r="120" spans="1:15">
      <c r="A120" s="7"/>
      <c r="B120" s="20"/>
      <c r="C120" s="20"/>
      <c r="D120" s="16" t="s">
        <v>502</v>
      </c>
      <c r="E120" s="16">
        <v>11</v>
      </c>
      <c r="F120" s="10">
        <v>-1</v>
      </c>
      <c r="G120" s="28">
        <v>10</v>
      </c>
      <c r="H120" s="29" t="s">
        <v>547</v>
      </c>
      <c r="I120" s="35">
        <f t="shared" si="2"/>
        <v>10.2035897435897</v>
      </c>
      <c r="J120" s="36">
        <v>1302</v>
      </c>
      <c r="K120" s="37">
        <v>19897</v>
      </c>
      <c r="L120" s="42">
        <v>868.75</v>
      </c>
      <c r="M120" s="39">
        <v>6950</v>
      </c>
      <c r="N120" s="40">
        <v>808</v>
      </c>
      <c r="O120" s="41">
        <v>6464</v>
      </c>
    </row>
    <row r="121" spans="1:15">
      <c r="A121" s="7"/>
      <c r="B121" s="20"/>
      <c r="C121" s="22"/>
      <c r="D121" s="16" t="s">
        <v>503</v>
      </c>
      <c r="E121" s="16">
        <v>5</v>
      </c>
      <c r="F121" s="10">
        <v>0</v>
      </c>
      <c r="G121" s="15">
        <v>5</v>
      </c>
      <c r="H121" s="12" t="s">
        <v>547</v>
      </c>
      <c r="I121" s="35">
        <f t="shared" si="2"/>
        <v>4.5774358974359</v>
      </c>
      <c r="J121" s="36">
        <v>1387.44</v>
      </c>
      <c r="K121" s="37">
        <v>8926</v>
      </c>
      <c r="L121" s="42">
        <v>868.75</v>
      </c>
      <c r="M121" s="39">
        <v>6950</v>
      </c>
      <c r="N121" s="40">
        <v>808</v>
      </c>
      <c r="O121" s="41">
        <v>6464</v>
      </c>
    </row>
    <row r="122" spans="1:15">
      <c r="A122" s="7">
        <v>20</v>
      </c>
      <c r="B122" s="20"/>
      <c r="C122" s="8" t="s">
        <v>504</v>
      </c>
      <c r="D122" s="9" t="s">
        <v>505</v>
      </c>
      <c r="E122" s="27">
        <v>8</v>
      </c>
      <c r="F122" s="10">
        <v>0</v>
      </c>
      <c r="G122" s="15">
        <v>8</v>
      </c>
      <c r="H122" s="12" t="s">
        <v>547</v>
      </c>
      <c r="I122" s="35">
        <f t="shared" si="2"/>
        <v>7.56923076923077</v>
      </c>
      <c r="J122" s="36">
        <v>1387.44</v>
      </c>
      <c r="K122" s="37">
        <v>14760</v>
      </c>
      <c r="L122" s="42">
        <v>868.75</v>
      </c>
      <c r="M122" s="39">
        <v>6950</v>
      </c>
      <c r="N122" s="40">
        <v>808</v>
      </c>
      <c r="O122" s="41">
        <v>6464</v>
      </c>
    </row>
    <row r="123" spans="1:15">
      <c r="A123" s="7"/>
      <c r="B123" s="20"/>
      <c r="C123" s="13"/>
      <c r="D123" s="9" t="s">
        <v>506</v>
      </c>
      <c r="E123" s="27">
        <v>14</v>
      </c>
      <c r="F123" s="10">
        <v>-1</v>
      </c>
      <c r="G123" s="28">
        <v>13</v>
      </c>
      <c r="H123" s="29" t="s">
        <v>547</v>
      </c>
      <c r="I123" s="35">
        <f t="shared" si="2"/>
        <v>13.0092307692308</v>
      </c>
      <c r="J123" s="36">
        <v>1302</v>
      </c>
      <c r="K123" s="37">
        <v>25368</v>
      </c>
      <c r="L123" s="42"/>
      <c r="M123" s="39"/>
      <c r="N123" s="40"/>
      <c r="O123" s="41"/>
    </row>
    <row r="124" spans="1:15">
      <c r="A124" s="7"/>
      <c r="B124" s="20"/>
      <c r="C124" s="13"/>
      <c r="D124" s="9" t="s">
        <v>507</v>
      </c>
      <c r="E124" s="27">
        <v>18</v>
      </c>
      <c r="F124" s="10">
        <v>-1</v>
      </c>
      <c r="G124" s="28">
        <v>17</v>
      </c>
      <c r="H124" s="29" t="s">
        <v>547</v>
      </c>
      <c r="I124" s="35">
        <f t="shared" si="2"/>
        <v>16.8958974358974</v>
      </c>
      <c r="J124" s="36">
        <v>1302</v>
      </c>
      <c r="K124" s="37">
        <v>32947</v>
      </c>
      <c r="L124" s="42"/>
      <c r="M124" s="39"/>
      <c r="N124" s="40"/>
      <c r="O124" s="41"/>
    </row>
    <row r="125" spans="1:15">
      <c r="A125" s="7"/>
      <c r="B125" s="20"/>
      <c r="C125" s="13"/>
      <c r="D125" s="9" t="s">
        <v>508</v>
      </c>
      <c r="E125" s="27">
        <v>4</v>
      </c>
      <c r="F125" s="10">
        <v>0</v>
      </c>
      <c r="G125" s="49">
        <v>4</v>
      </c>
      <c r="H125" s="29" t="s">
        <v>547</v>
      </c>
      <c r="I125" s="35">
        <f t="shared" si="2"/>
        <v>3.70666666666667</v>
      </c>
      <c r="J125" s="36">
        <v>17793.89</v>
      </c>
      <c r="K125" s="37">
        <v>7228</v>
      </c>
      <c r="L125" s="42"/>
      <c r="M125" s="39"/>
      <c r="N125" s="40"/>
      <c r="O125" s="41"/>
    </row>
    <row r="126" spans="1:15">
      <c r="A126" s="7"/>
      <c r="B126" s="20"/>
      <c r="C126" s="23"/>
      <c r="D126" s="9" t="s">
        <v>509</v>
      </c>
      <c r="E126" s="27">
        <v>21</v>
      </c>
      <c r="F126" s="10">
        <v>-2</v>
      </c>
      <c r="G126" s="28">
        <v>19</v>
      </c>
      <c r="H126" s="29" t="s">
        <v>547</v>
      </c>
      <c r="I126" s="35">
        <f t="shared" si="2"/>
        <v>19.4087179487179</v>
      </c>
      <c r="J126" s="36">
        <v>1302</v>
      </c>
      <c r="K126" s="37">
        <v>37847</v>
      </c>
      <c r="L126" s="42"/>
      <c r="M126" s="39"/>
      <c r="N126" s="40"/>
      <c r="O126" s="41"/>
    </row>
    <row r="127" spans="1:15">
      <c r="A127" s="7">
        <v>21</v>
      </c>
      <c r="B127" s="20"/>
      <c r="C127" s="8" t="s">
        <v>510</v>
      </c>
      <c r="D127" s="9" t="s">
        <v>511</v>
      </c>
      <c r="E127" s="27">
        <v>12</v>
      </c>
      <c r="F127" s="10">
        <v>-1</v>
      </c>
      <c r="G127" s="28">
        <v>11</v>
      </c>
      <c r="H127" s="29" t="s">
        <v>547</v>
      </c>
      <c r="I127" s="35">
        <f t="shared" si="2"/>
        <v>10.7164102564103</v>
      </c>
      <c r="J127" s="36">
        <v>1302</v>
      </c>
      <c r="K127" s="37">
        <v>20897</v>
      </c>
      <c r="L127" s="42"/>
      <c r="M127" s="39"/>
      <c r="N127" s="40"/>
      <c r="O127" s="41"/>
    </row>
    <row r="128" spans="1:15">
      <c r="A128" s="7"/>
      <c r="B128" s="20"/>
      <c r="C128" s="13"/>
      <c r="D128" s="9" t="s">
        <v>512</v>
      </c>
      <c r="E128" s="27">
        <v>1</v>
      </c>
      <c r="F128" s="10">
        <v>0</v>
      </c>
      <c r="G128" s="28">
        <v>1</v>
      </c>
      <c r="H128" s="29" t="s">
        <v>547</v>
      </c>
      <c r="I128" s="35">
        <f t="shared" si="2"/>
        <v>1.19282051282051</v>
      </c>
      <c r="J128" s="36">
        <v>1194.53</v>
      </c>
      <c r="K128" s="37">
        <v>2326</v>
      </c>
      <c r="L128" s="42"/>
      <c r="M128" s="39"/>
      <c r="N128" s="40"/>
      <c r="O128" s="41"/>
    </row>
    <row r="129" spans="1:15">
      <c r="A129" s="7"/>
      <c r="B129" s="20"/>
      <c r="C129" s="13"/>
      <c r="D129" s="9" t="s">
        <v>513</v>
      </c>
      <c r="E129" s="27">
        <v>2</v>
      </c>
      <c r="F129" s="10">
        <v>0</v>
      </c>
      <c r="G129" s="28">
        <v>2</v>
      </c>
      <c r="H129" s="29" t="s">
        <v>547</v>
      </c>
      <c r="I129" s="35">
        <f t="shared" si="2"/>
        <v>1.77025641025641</v>
      </c>
      <c r="J129" s="36">
        <v>1194.53</v>
      </c>
      <c r="K129" s="37">
        <v>3452</v>
      </c>
      <c r="L129" s="42"/>
      <c r="M129" s="39"/>
      <c r="N129" s="40"/>
      <c r="O129" s="41"/>
    </row>
    <row r="130" spans="1:15">
      <c r="A130" s="7"/>
      <c r="B130" s="20"/>
      <c r="C130" s="13"/>
      <c r="D130" s="9" t="s">
        <v>514</v>
      </c>
      <c r="E130" s="27">
        <v>10</v>
      </c>
      <c r="F130" s="10">
        <v>0</v>
      </c>
      <c r="G130" s="28">
        <v>10</v>
      </c>
      <c r="H130" s="29" t="s">
        <v>547</v>
      </c>
      <c r="I130" s="35">
        <f t="shared" si="2"/>
        <v>9.68974358974359</v>
      </c>
      <c r="J130" s="36">
        <v>1194.53</v>
      </c>
      <c r="K130" s="37">
        <v>18895</v>
      </c>
      <c r="L130" s="42"/>
      <c r="M130" s="39"/>
      <c r="N130" s="40"/>
      <c r="O130" s="41"/>
    </row>
    <row r="131" spans="1:15">
      <c r="A131" s="7"/>
      <c r="B131" s="20"/>
      <c r="C131" s="13"/>
      <c r="D131" s="9" t="s">
        <v>515</v>
      </c>
      <c r="E131" s="27">
        <v>2</v>
      </c>
      <c r="F131" s="10">
        <v>0</v>
      </c>
      <c r="G131" s="28">
        <v>2</v>
      </c>
      <c r="H131" s="29" t="s">
        <v>547</v>
      </c>
      <c r="I131" s="35">
        <f t="shared" si="2"/>
        <v>1.82666666666667</v>
      </c>
      <c r="J131" s="36">
        <v>1194.53</v>
      </c>
      <c r="K131" s="37">
        <v>3562</v>
      </c>
      <c r="L131" s="42"/>
      <c r="M131" s="39"/>
      <c r="N131" s="40"/>
      <c r="O131" s="41"/>
    </row>
    <row r="132" spans="1:15">
      <c r="A132" s="7"/>
      <c r="B132" s="20"/>
      <c r="C132" s="13"/>
      <c r="D132" s="9" t="s">
        <v>516</v>
      </c>
      <c r="E132" s="27">
        <v>1</v>
      </c>
      <c r="F132" s="10">
        <v>0</v>
      </c>
      <c r="G132" s="28">
        <v>1</v>
      </c>
      <c r="H132" s="29" t="s">
        <v>547</v>
      </c>
      <c r="I132" s="35">
        <f t="shared" si="2"/>
        <v>1.12871794871795</v>
      </c>
      <c r="J132" s="36">
        <v>1194.53</v>
      </c>
      <c r="K132" s="37">
        <v>2201</v>
      </c>
      <c r="L132" s="42"/>
      <c r="M132" s="39"/>
      <c r="N132" s="40"/>
      <c r="O132" s="41"/>
    </row>
    <row r="133" spans="1:15">
      <c r="A133" s="7">
        <v>22</v>
      </c>
      <c r="B133" s="20"/>
      <c r="C133" s="23"/>
      <c r="D133" s="71" t="s">
        <v>517</v>
      </c>
      <c r="E133" s="27">
        <v>0</v>
      </c>
      <c r="F133" s="10">
        <v>0</v>
      </c>
      <c r="G133" s="28">
        <v>1</v>
      </c>
      <c r="H133" s="29" t="s">
        <v>547</v>
      </c>
      <c r="I133" s="35">
        <f t="shared" si="2"/>
        <v>0</v>
      </c>
      <c r="J133" s="36">
        <v>0</v>
      </c>
      <c r="K133" s="37">
        <v>0</v>
      </c>
      <c r="L133" s="42"/>
      <c r="M133" s="39"/>
      <c r="N133" s="40"/>
      <c r="O133" s="41"/>
    </row>
    <row r="134" spans="1:15">
      <c r="A134" s="7">
        <v>23</v>
      </c>
      <c r="B134" s="20"/>
      <c r="C134" s="18" t="s">
        <v>518</v>
      </c>
      <c r="D134" s="9" t="s">
        <v>519</v>
      </c>
      <c r="E134" s="27">
        <v>6</v>
      </c>
      <c r="F134" s="10">
        <v>0</v>
      </c>
      <c r="G134" s="28">
        <v>6</v>
      </c>
      <c r="H134" s="29" t="s">
        <v>547</v>
      </c>
      <c r="I134" s="35">
        <f t="shared" si="2"/>
        <v>5.53487179487179</v>
      </c>
      <c r="J134" s="36">
        <v>1272.77</v>
      </c>
      <c r="K134" s="37">
        <v>10793</v>
      </c>
      <c r="L134" s="42"/>
      <c r="M134" s="39"/>
      <c r="N134" s="40"/>
      <c r="O134" s="41"/>
    </row>
    <row r="135" spans="1:15">
      <c r="A135" s="7"/>
      <c r="B135" s="20"/>
      <c r="C135" s="20"/>
      <c r="D135" s="9" t="s">
        <v>520</v>
      </c>
      <c r="E135" s="27">
        <v>6</v>
      </c>
      <c r="F135" s="10">
        <v>0</v>
      </c>
      <c r="G135" s="28">
        <v>6</v>
      </c>
      <c r="H135" s="29" t="s">
        <v>547</v>
      </c>
      <c r="I135" s="35">
        <f t="shared" si="2"/>
        <v>5.75897435897436</v>
      </c>
      <c r="J135" s="36">
        <v>1272.77</v>
      </c>
      <c r="K135" s="37">
        <v>11230</v>
      </c>
      <c r="L135" s="42"/>
      <c r="M135" s="39"/>
      <c r="N135" s="40"/>
      <c r="O135" s="41"/>
    </row>
    <row r="136" spans="1:15">
      <c r="A136" s="7"/>
      <c r="B136" s="20"/>
      <c r="C136" s="20"/>
      <c r="D136" s="9" t="s">
        <v>521</v>
      </c>
      <c r="E136" s="27">
        <v>8</v>
      </c>
      <c r="F136" s="10">
        <v>0</v>
      </c>
      <c r="G136" s="28">
        <v>8</v>
      </c>
      <c r="H136" s="29" t="s">
        <v>547</v>
      </c>
      <c r="I136" s="35">
        <f t="shared" si="2"/>
        <v>8.47384615384615</v>
      </c>
      <c r="J136" s="36">
        <v>1272.77</v>
      </c>
      <c r="K136" s="37">
        <v>16524</v>
      </c>
      <c r="L136" s="42"/>
      <c r="M136" s="39"/>
      <c r="N136" s="40"/>
      <c r="O136" s="41"/>
    </row>
    <row r="137" spans="1:15">
      <c r="A137" s="7"/>
      <c r="B137" s="20"/>
      <c r="C137" s="20"/>
      <c r="D137" s="9" t="s">
        <v>522</v>
      </c>
      <c r="E137" s="27">
        <v>11</v>
      </c>
      <c r="F137" s="10">
        <v>0</v>
      </c>
      <c r="G137" s="28">
        <v>11</v>
      </c>
      <c r="H137" s="29" t="s">
        <v>547</v>
      </c>
      <c r="I137" s="35">
        <f t="shared" si="2"/>
        <v>11.0758974358974</v>
      </c>
      <c r="J137" s="36">
        <v>1272.77</v>
      </c>
      <c r="K137" s="37">
        <v>21598</v>
      </c>
      <c r="L137" s="42"/>
      <c r="M137" s="39"/>
      <c r="N137" s="40"/>
      <c r="O137" s="41"/>
    </row>
    <row r="138" spans="1:15">
      <c r="A138" s="7"/>
      <c r="B138" s="20"/>
      <c r="C138" s="20"/>
      <c r="D138" s="9" t="s">
        <v>523</v>
      </c>
      <c r="E138" s="27">
        <v>4</v>
      </c>
      <c r="F138" s="10">
        <v>0</v>
      </c>
      <c r="G138" s="28">
        <v>4</v>
      </c>
      <c r="H138" s="29" t="s">
        <v>547</v>
      </c>
      <c r="I138" s="35">
        <f t="shared" si="2"/>
        <v>3.58461538461538</v>
      </c>
      <c r="J138" s="36">
        <v>1272.77</v>
      </c>
      <c r="K138" s="37">
        <v>6990</v>
      </c>
      <c r="L138" s="42"/>
      <c r="M138" s="39"/>
      <c r="N138" s="40"/>
      <c r="O138" s="41"/>
    </row>
    <row r="139" spans="1:15">
      <c r="A139" s="7">
        <v>24</v>
      </c>
      <c r="B139" s="20"/>
      <c r="C139" s="22"/>
      <c r="D139" s="71" t="s">
        <v>524</v>
      </c>
      <c r="E139" s="27"/>
      <c r="F139" s="10">
        <f t="shared" ref="F139:F155" si="3">I139-E139</f>
        <v>0</v>
      </c>
      <c r="G139" s="28">
        <v>1</v>
      </c>
      <c r="H139" s="29" t="s">
        <v>547</v>
      </c>
      <c r="I139" s="35">
        <f t="shared" si="2"/>
        <v>0</v>
      </c>
      <c r="J139" s="36"/>
      <c r="K139" s="37"/>
      <c r="L139" s="42"/>
      <c r="M139" s="39"/>
      <c r="N139" s="40"/>
      <c r="O139" s="41"/>
    </row>
    <row r="140" spans="1:15">
      <c r="A140" s="7">
        <v>25</v>
      </c>
      <c r="B140" s="20"/>
      <c r="C140" s="18" t="s">
        <v>525</v>
      </c>
      <c r="D140" s="16" t="s">
        <v>122</v>
      </c>
      <c r="E140" s="27">
        <v>6</v>
      </c>
      <c r="F140" s="10">
        <v>0</v>
      </c>
      <c r="G140" s="28">
        <v>6</v>
      </c>
      <c r="H140" s="29" t="s">
        <v>547</v>
      </c>
      <c r="I140" s="35">
        <f t="shared" si="2"/>
        <v>5.59333333333333</v>
      </c>
      <c r="J140" s="36">
        <v>1173.05</v>
      </c>
      <c r="K140" s="37">
        <v>10907</v>
      </c>
      <c r="L140" s="42"/>
      <c r="M140" s="39"/>
      <c r="N140" s="40"/>
      <c r="O140" s="41"/>
    </row>
    <row r="141" spans="1:15">
      <c r="A141" s="7"/>
      <c r="B141" s="20"/>
      <c r="C141" s="20"/>
      <c r="D141" s="16" t="s">
        <v>526</v>
      </c>
      <c r="E141" s="27">
        <v>4</v>
      </c>
      <c r="F141" s="10">
        <v>0</v>
      </c>
      <c r="G141" s="28">
        <v>4</v>
      </c>
      <c r="H141" s="29" t="s">
        <v>547</v>
      </c>
      <c r="I141" s="35">
        <f t="shared" si="2"/>
        <v>4.39179487179487</v>
      </c>
      <c r="J141" s="36">
        <v>1173.05</v>
      </c>
      <c r="K141" s="37">
        <v>8564</v>
      </c>
      <c r="L141" s="42"/>
      <c r="M141" s="39"/>
      <c r="N141" s="40"/>
      <c r="O141" s="41"/>
    </row>
    <row r="142" spans="1:15">
      <c r="A142" s="7"/>
      <c r="B142" s="20"/>
      <c r="C142" s="20"/>
      <c r="D142" s="16" t="s">
        <v>527</v>
      </c>
      <c r="E142" s="27">
        <v>1</v>
      </c>
      <c r="F142" s="10">
        <v>0</v>
      </c>
      <c r="G142" s="28">
        <v>1</v>
      </c>
      <c r="H142" s="29" t="s">
        <v>547</v>
      </c>
      <c r="I142" s="35">
        <f t="shared" si="2"/>
        <v>1.04153846153846</v>
      </c>
      <c r="J142" s="36">
        <v>1173.05</v>
      </c>
      <c r="K142" s="37">
        <v>2031</v>
      </c>
      <c r="L142" s="42"/>
      <c r="M142" s="39"/>
      <c r="N142" s="40"/>
      <c r="O142" s="41"/>
    </row>
    <row r="143" spans="1:15">
      <c r="A143" s="7"/>
      <c r="B143" s="20"/>
      <c r="C143" s="20"/>
      <c r="D143" s="16" t="s">
        <v>528</v>
      </c>
      <c r="E143" s="27">
        <v>4</v>
      </c>
      <c r="F143" s="10">
        <v>0</v>
      </c>
      <c r="G143" s="28">
        <v>4</v>
      </c>
      <c r="H143" s="29" t="s">
        <v>547</v>
      </c>
      <c r="I143" s="35">
        <f t="shared" si="2"/>
        <v>3.56307692307692</v>
      </c>
      <c r="J143" s="36">
        <v>1173.05</v>
      </c>
      <c r="K143" s="37">
        <v>6948</v>
      </c>
      <c r="L143" s="42"/>
      <c r="M143" s="39"/>
      <c r="N143" s="40"/>
      <c r="O143" s="41"/>
    </row>
    <row r="144" spans="1:15">
      <c r="A144" s="7"/>
      <c r="B144" s="20"/>
      <c r="C144" s="20"/>
      <c r="D144" s="16" t="s">
        <v>529</v>
      </c>
      <c r="E144" s="27">
        <v>3</v>
      </c>
      <c r="F144" s="10">
        <v>0</v>
      </c>
      <c r="G144" s="28">
        <v>3</v>
      </c>
      <c r="H144" s="29" t="s">
        <v>547</v>
      </c>
      <c r="I144" s="35">
        <f t="shared" si="2"/>
        <v>2.83384615384615</v>
      </c>
      <c r="J144" s="36">
        <v>1173.05</v>
      </c>
      <c r="K144" s="37">
        <v>5526</v>
      </c>
      <c r="L144" s="42"/>
      <c r="M144" s="39"/>
      <c r="N144" s="40"/>
      <c r="O144" s="41"/>
    </row>
    <row r="145" spans="1:15">
      <c r="A145" s="7"/>
      <c r="B145" s="22"/>
      <c r="C145" s="22"/>
      <c r="D145" s="16" t="s">
        <v>530</v>
      </c>
      <c r="E145" s="27">
        <v>2</v>
      </c>
      <c r="F145" s="10">
        <v>0</v>
      </c>
      <c r="G145" s="28">
        <v>2</v>
      </c>
      <c r="H145" s="29" t="s">
        <v>547</v>
      </c>
      <c r="I145" s="35">
        <f t="shared" si="2"/>
        <v>1.87282051282051</v>
      </c>
      <c r="J145" s="36">
        <v>1173.05</v>
      </c>
      <c r="K145" s="37">
        <v>3652</v>
      </c>
      <c r="L145" s="42"/>
      <c r="M145" s="39"/>
      <c r="N145" s="40"/>
      <c r="O145" s="41"/>
    </row>
    <row r="146" ht="14.25" spans="1:15">
      <c r="A146" s="7">
        <v>26</v>
      </c>
      <c r="B146" s="8" t="s">
        <v>139</v>
      </c>
      <c r="C146" s="18" t="s">
        <v>164</v>
      </c>
      <c r="D146" s="16" t="s">
        <v>165</v>
      </c>
      <c r="E146" s="72">
        <v>1</v>
      </c>
      <c r="F146" s="10">
        <v>0</v>
      </c>
      <c r="G146" s="28">
        <v>1</v>
      </c>
      <c r="H146" s="29" t="s">
        <v>547</v>
      </c>
      <c r="I146" s="35">
        <f t="shared" ref="I146:I175" si="4">K146/1950</f>
        <v>1.11025641025641</v>
      </c>
      <c r="J146" s="36">
        <v>1328.38</v>
      </c>
      <c r="K146" s="37">
        <v>2165</v>
      </c>
      <c r="L146" s="42">
        <v>1051</v>
      </c>
      <c r="M146" s="39">
        <v>27326</v>
      </c>
      <c r="N146" s="40">
        <v>879.89</v>
      </c>
      <c r="O146" s="41">
        <v>23757</v>
      </c>
    </row>
    <row r="147" ht="14.25" spans="1:15">
      <c r="A147" s="7"/>
      <c r="B147" s="13"/>
      <c r="C147" s="20"/>
      <c r="D147" s="16" t="s">
        <v>166</v>
      </c>
      <c r="E147" s="72">
        <v>26</v>
      </c>
      <c r="F147" s="10">
        <v>-1</v>
      </c>
      <c r="G147" s="28">
        <v>25</v>
      </c>
      <c r="H147" s="29" t="s">
        <v>547</v>
      </c>
      <c r="I147" s="35">
        <f t="shared" si="4"/>
        <v>24.9220512820513</v>
      </c>
      <c r="J147" s="36">
        <v>1328.38</v>
      </c>
      <c r="K147" s="37">
        <v>48598</v>
      </c>
      <c r="L147" s="42">
        <v>1051</v>
      </c>
      <c r="M147" s="39">
        <v>27326</v>
      </c>
      <c r="N147" s="40">
        <v>879.89</v>
      </c>
      <c r="O147" s="41">
        <v>23757</v>
      </c>
    </row>
    <row r="148" ht="14.25" spans="1:15">
      <c r="A148" s="7"/>
      <c r="B148" s="23"/>
      <c r="C148" s="22"/>
      <c r="D148" s="16" t="s">
        <v>167</v>
      </c>
      <c r="E148" s="72">
        <v>5</v>
      </c>
      <c r="F148" s="10">
        <v>0</v>
      </c>
      <c r="G148" s="28">
        <v>5</v>
      </c>
      <c r="H148" s="29" t="s">
        <v>547</v>
      </c>
      <c r="I148" s="35">
        <f t="shared" si="4"/>
        <v>4.56</v>
      </c>
      <c r="J148" s="36">
        <v>1328.38</v>
      </c>
      <c r="K148" s="37">
        <v>8892</v>
      </c>
      <c r="L148" s="42">
        <v>1051</v>
      </c>
      <c r="M148" s="39">
        <v>27326</v>
      </c>
      <c r="N148" s="40">
        <v>879.89</v>
      </c>
      <c r="O148" s="41">
        <v>23757</v>
      </c>
    </row>
    <row r="149" ht="14.25" spans="1:15">
      <c r="A149" s="7">
        <v>27</v>
      </c>
      <c r="B149" s="8" t="s">
        <v>179</v>
      </c>
      <c r="C149" s="18" t="s">
        <v>214</v>
      </c>
      <c r="D149" s="16" t="s">
        <v>215</v>
      </c>
      <c r="E149" s="72">
        <v>24</v>
      </c>
      <c r="F149" s="10">
        <v>-1</v>
      </c>
      <c r="G149" s="49">
        <v>23</v>
      </c>
      <c r="H149" s="29" t="s">
        <v>547</v>
      </c>
      <c r="I149" s="35">
        <f t="shared" si="4"/>
        <v>22.5446153846154</v>
      </c>
      <c r="J149" s="36">
        <v>1588.8</v>
      </c>
      <c r="K149" s="37">
        <v>43962</v>
      </c>
      <c r="L149" s="42">
        <v>1473.42</v>
      </c>
      <c r="M149" s="39">
        <v>1046.13</v>
      </c>
      <c r="N149" s="40">
        <v>1172.37</v>
      </c>
      <c r="O149" s="41">
        <v>85583</v>
      </c>
    </row>
    <row r="150" ht="14.25" spans="1:15">
      <c r="A150" s="7"/>
      <c r="B150" s="13"/>
      <c r="C150" s="20"/>
      <c r="D150" s="16" t="s">
        <v>216</v>
      </c>
      <c r="E150" s="72">
        <v>23</v>
      </c>
      <c r="F150" s="10">
        <v>-1</v>
      </c>
      <c r="G150" s="49">
        <v>22</v>
      </c>
      <c r="H150" s="29" t="s">
        <v>547</v>
      </c>
      <c r="I150" s="35">
        <f t="shared" si="4"/>
        <v>21.86</v>
      </c>
      <c r="J150" s="36">
        <v>1588.8</v>
      </c>
      <c r="K150" s="37">
        <v>42627</v>
      </c>
      <c r="L150" s="42">
        <v>1473.42</v>
      </c>
      <c r="M150" s="39">
        <v>1046.13</v>
      </c>
      <c r="N150" s="40">
        <v>1172.37</v>
      </c>
      <c r="O150" s="41">
        <v>85583</v>
      </c>
    </row>
    <row r="151" ht="14.25" spans="1:15">
      <c r="A151" s="7"/>
      <c r="B151" s="13"/>
      <c r="C151" s="20"/>
      <c r="D151" s="16" t="s">
        <v>217</v>
      </c>
      <c r="E151" s="72">
        <v>11</v>
      </c>
      <c r="F151" s="10">
        <v>0</v>
      </c>
      <c r="G151" s="49">
        <v>11</v>
      </c>
      <c r="H151" s="29" t="s">
        <v>547</v>
      </c>
      <c r="I151" s="35">
        <f t="shared" si="4"/>
        <v>10.5630769230769</v>
      </c>
      <c r="J151" s="36">
        <v>1588.8</v>
      </c>
      <c r="K151" s="37">
        <v>20598</v>
      </c>
      <c r="L151" s="42">
        <v>1473.42</v>
      </c>
      <c r="M151" s="39">
        <v>1046.13</v>
      </c>
      <c r="N151" s="40">
        <v>1172.37</v>
      </c>
      <c r="O151" s="41">
        <v>85583</v>
      </c>
    </row>
    <row r="152" ht="14.25" spans="1:15">
      <c r="A152" s="7"/>
      <c r="B152" s="13"/>
      <c r="C152" s="20"/>
      <c r="D152" s="16" t="s">
        <v>218</v>
      </c>
      <c r="E152" s="72">
        <v>7</v>
      </c>
      <c r="F152" s="10">
        <v>0</v>
      </c>
      <c r="G152" s="15">
        <f t="shared" ref="G152" si="5">E152+F152</f>
        <v>7</v>
      </c>
      <c r="H152" s="12" t="s">
        <v>547</v>
      </c>
      <c r="I152" s="35">
        <f t="shared" si="4"/>
        <v>7.48410256410256</v>
      </c>
      <c r="J152" s="36">
        <v>1656.53</v>
      </c>
      <c r="K152" s="37">
        <v>14594</v>
      </c>
      <c r="L152" s="42">
        <v>1473.42</v>
      </c>
      <c r="M152" s="39">
        <v>1046.13</v>
      </c>
      <c r="N152" s="40">
        <v>1172.37</v>
      </c>
      <c r="O152" s="41">
        <v>85583</v>
      </c>
    </row>
    <row r="153" ht="14.25" spans="1:15">
      <c r="A153" s="7"/>
      <c r="B153" s="13"/>
      <c r="C153" s="20"/>
      <c r="D153" s="16" t="s">
        <v>219</v>
      </c>
      <c r="E153" s="72">
        <v>2</v>
      </c>
      <c r="F153" s="10">
        <v>0</v>
      </c>
      <c r="G153" s="49">
        <v>2</v>
      </c>
      <c r="H153" s="29" t="s">
        <v>547</v>
      </c>
      <c r="I153" s="35">
        <f t="shared" si="4"/>
        <v>2.04358974358974</v>
      </c>
      <c r="J153" s="36">
        <v>1588.8</v>
      </c>
      <c r="K153" s="37">
        <v>3985</v>
      </c>
      <c r="L153" s="42">
        <v>1473.42</v>
      </c>
      <c r="M153" s="39">
        <v>1046.13</v>
      </c>
      <c r="N153" s="40">
        <v>1172.37</v>
      </c>
      <c r="O153" s="41">
        <v>85583</v>
      </c>
    </row>
    <row r="154" ht="14.25" spans="1:15">
      <c r="A154" s="7"/>
      <c r="B154" s="13"/>
      <c r="C154" s="22"/>
      <c r="D154" s="16" t="s">
        <v>220</v>
      </c>
      <c r="E154" s="72">
        <v>1</v>
      </c>
      <c r="F154" s="10">
        <v>0</v>
      </c>
      <c r="G154" s="49">
        <v>1</v>
      </c>
      <c r="H154" s="29" t="s">
        <v>547</v>
      </c>
      <c r="I154" s="35">
        <f t="shared" si="4"/>
        <v>1.30051282051282</v>
      </c>
      <c r="J154" s="36">
        <v>1588.8</v>
      </c>
      <c r="K154" s="37">
        <v>2536</v>
      </c>
      <c r="L154" s="42">
        <v>1473.42</v>
      </c>
      <c r="M154" s="39">
        <v>1046.13</v>
      </c>
      <c r="N154" s="40">
        <v>1172.37</v>
      </c>
      <c r="O154" s="41">
        <v>85583</v>
      </c>
    </row>
    <row r="155" ht="24" spans="1:15">
      <c r="A155" s="7">
        <v>28</v>
      </c>
      <c r="B155" s="23"/>
      <c r="C155" s="46" t="s">
        <v>221</v>
      </c>
      <c r="D155" s="46" t="s">
        <v>549</v>
      </c>
      <c r="E155" s="73">
        <v>0</v>
      </c>
      <c r="F155" s="10">
        <f t="shared" si="3"/>
        <v>0</v>
      </c>
      <c r="G155" s="49">
        <v>2</v>
      </c>
      <c r="H155" s="74"/>
      <c r="I155" s="35">
        <f t="shared" si="4"/>
        <v>0</v>
      </c>
      <c r="J155" s="51"/>
      <c r="K155" s="52"/>
      <c r="L155" s="53"/>
      <c r="M155" s="54"/>
      <c r="N155" s="55"/>
      <c r="O155" s="56"/>
    </row>
    <row r="156" spans="1:15">
      <c r="A156" s="7">
        <v>29</v>
      </c>
      <c r="B156" s="18" t="s">
        <v>223</v>
      </c>
      <c r="C156" s="18" t="s">
        <v>270</v>
      </c>
      <c r="D156" s="16" t="s">
        <v>271</v>
      </c>
      <c r="E156" s="16">
        <v>52</v>
      </c>
      <c r="F156" s="10">
        <v>-2</v>
      </c>
      <c r="G156" s="28">
        <v>50</v>
      </c>
      <c r="H156" s="29" t="s">
        <v>547</v>
      </c>
      <c r="I156" s="35">
        <f t="shared" si="4"/>
        <v>50.3748717948718</v>
      </c>
      <c r="J156" s="36">
        <v>1302</v>
      </c>
      <c r="K156" s="37">
        <v>98231</v>
      </c>
      <c r="L156" s="42"/>
      <c r="M156" s="39"/>
      <c r="N156" s="40"/>
      <c r="O156" s="41"/>
    </row>
    <row r="157" spans="1:15">
      <c r="A157" s="7"/>
      <c r="B157" s="20"/>
      <c r="C157" s="20"/>
      <c r="D157" s="16" t="s">
        <v>272</v>
      </c>
      <c r="E157" s="16">
        <v>20</v>
      </c>
      <c r="F157" s="10">
        <v>0</v>
      </c>
      <c r="G157" s="49">
        <v>20</v>
      </c>
      <c r="H157" s="29" t="s">
        <v>547</v>
      </c>
      <c r="I157" s="35">
        <f t="shared" si="4"/>
        <v>20.2687179487179</v>
      </c>
      <c r="J157" s="36">
        <v>1681.64</v>
      </c>
      <c r="K157" s="37">
        <v>39524</v>
      </c>
      <c r="L157" s="42"/>
      <c r="M157" s="39"/>
      <c r="N157" s="40"/>
      <c r="O157" s="41"/>
    </row>
    <row r="158" spans="1:15">
      <c r="A158" s="7"/>
      <c r="B158" s="20"/>
      <c r="C158" s="20"/>
      <c r="D158" s="16" t="s">
        <v>273</v>
      </c>
      <c r="E158" s="16">
        <v>1</v>
      </c>
      <c r="F158" s="10">
        <v>0</v>
      </c>
      <c r="G158" s="49">
        <v>1</v>
      </c>
      <c r="H158" s="29" t="s">
        <v>547</v>
      </c>
      <c r="I158" s="35">
        <f t="shared" si="4"/>
        <v>1.36</v>
      </c>
      <c r="J158" s="36">
        <v>1681.64</v>
      </c>
      <c r="K158" s="37">
        <v>2652</v>
      </c>
      <c r="L158" s="42"/>
      <c r="M158" s="39"/>
      <c r="N158" s="40"/>
      <c r="O158" s="41"/>
    </row>
    <row r="159" spans="1:15">
      <c r="A159" s="7"/>
      <c r="B159" s="20"/>
      <c r="C159" s="20"/>
      <c r="D159" s="16" t="s">
        <v>274</v>
      </c>
      <c r="E159" s="16">
        <v>10</v>
      </c>
      <c r="F159" s="10">
        <v>0</v>
      </c>
      <c r="G159" s="49">
        <v>10</v>
      </c>
      <c r="H159" s="29" t="s">
        <v>547</v>
      </c>
      <c r="I159" s="35">
        <f t="shared" si="4"/>
        <v>10.0317948717949</v>
      </c>
      <c r="J159" s="36">
        <v>1681.64</v>
      </c>
      <c r="K159" s="37">
        <v>19562</v>
      </c>
      <c r="L159" s="42"/>
      <c r="M159" s="39"/>
      <c r="N159" s="40"/>
      <c r="O159" s="41"/>
    </row>
    <row r="160" spans="1:15">
      <c r="A160" s="7"/>
      <c r="B160" s="20"/>
      <c r="C160" s="20"/>
      <c r="D160" s="16" t="s">
        <v>275</v>
      </c>
      <c r="E160" s="16">
        <v>2</v>
      </c>
      <c r="F160" s="10">
        <v>0</v>
      </c>
      <c r="G160" s="49">
        <v>2</v>
      </c>
      <c r="H160" s="29" t="s">
        <v>547</v>
      </c>
      <c r="I160" s="35">
        <f t="shared" si="4"/>
        <v>2.37179487179487</v>
      </c>
      <c r="J160" s="36">
        <v>1681.64</v>
      </c>
      <c r="K160" s="37">
        <v>4625</v>
      </c>
      <c r="L160" s="42"/>
      <c r="M160" s="39"/>
      <c r="N160" s="40"/>
      <c r="O160" s="41"/>
    </row>
    <row r="161" spans="1:15">
      <c r="A161" s="7"/>
      <c r="B161" s="20"/>
      <c r="C161" s="20"/>
      <c r="D161" s="16" t="s">
        <v>276</v>
      </c>
      <c r="E161" s="16">
        <v>5</v>
      </c>
      <c r="F161" s="10">
        <v>0</v>
      </c>
      <c r="G161" s="49">
        <v>5</v>
      </c>
      <c r="H161" s="29" t="s">
        <v>547</v>
      </c>
      <c r="I161" s="35">
        <f t="shared" si="4"/>
        <v>4.61128205128205</v>
      </c>
      <c r="J161" s="36">
        <v>1681.64</v>
      </c>
      <c r="K161" s="37">
        <v>8992</v>
      </c>
      <c r="L161" s="42"/>
      <c r="M161" s="39"/>
      <c r="N161" s="40"/>
      <c r="O161" s="41"/>
    </row>
    <row r="162" spans="1:15">
      <c r="A162" s="7"/>
      <c r="B162" s="20"/>
      <c r="C162" s="22"/>
      <c r="D162" s="16" t="s">
        <v>277</v>
      </c>
      <c r="E162" s="16">
        <v>2</v>
      </c>
      <c r="F162" s="10">
        <v>0</v>
      </c>
      <c r="G162" s="49">
        <v>2</v>
      </c>
      <c r="H162" s="29" t="s">
        <v>547</v>
      </c>
      <c r="I162" s="35">
        <f t="shared" si="4"/>
        <v>2.06769230769231</v>
      </c>
      <c r="J162" s="36">
        <v>1681.64</v>
      </c>
      <c r="K162" s="37">
        <v>4032</v>
      </c>
      <c r="L162" s="42"/>
      <c r="M162" s="39"/>
      <c r="N162" s="40"/>
      <c r="O162" s="41"/>
    </row>
    <row r="163" spans="1:15">
      <c r="A163" s="7">
        <v>30</v>
      </c>
      <c r="B163" s="22"/>
      <c r="C163" s="75" t="s">
        <v>278</v>
      </c>
      <c r="D163" s="46" t="s">
        <v>279</v>
      </c>
      <c r="E163" s="16">
        <v>0</v>
      </c>
      <c r="F163" s="10">
        <f t="shared" ref="F163" si="6">I163-E163</f>
        <v>0</v>
      </c>
      <c r="G163" s="49">
        <v>1</v>
      </c>
      <c r="H163" s="29" t="s">
        <v>547</v>
      </c>
      <c r="I163" s="35">
        <f t="shared" si="4"/>
        <v>0</v>
      </c>
      <c r="J163" s="36">
        <v>1681.64</v>
      </c>
      <c r="K163" s="37">
        <v>0</v>
      </c>
      <c r="L163" s="42"/>
      <c r="M163" s="39"/>
      <c r="N163" s="40"/>
      <c r="O163" s="41"/>
    </row>
    <row r="164" spans="1:15">
      <c r="A164" s="7">
        <v>31</v>
      </c>
      <c r="B164" s="8" t="s">
        <v>280</v>
      </c>
      <c r="C164" s="18" t="s">
        <v>315</v>
      </c>
      <c r="D164" s="16" t="s">
        <v>316</v>
      </c>
      <c r="E164" s="16">
        <v>13</v>
      </c>
      <c r="F164" s="10">
        <v>-1</v>
      </c>
      <c r="G164" s="28">
        <v>12</v>
      </c>
      <c r="H164" s="29" t="s">
        <v>547</v>
      </c>
      <c r="I164" s="35">
        <f t="shared" si="4"/>
        <v>12.0261538461538</v>
      </c>
      <c r="J164" s="36">
        <v>1302</v>
      </c>
      <c r="K164" s="37">
        <v>23451</v>
      </c>
      <c r="L164" s="42"/>
      <c r="M164" s="39"/>
      <c r="N164" s="40"/>
      <c r="O164" s="41"/>
    </row>
    <row r="165" spans="1:15">
      <c r="A165" s="7"/>
      <c r="B165" s="13"/>
      <c r="C165" s="20"/>
      <c r="D165" s="16" t="s">
        <v>317</v>
      </c>
      <c r="E165" s="16">
        <v>6</v>
      </c>
      <c r="F165" s="10">
        <v>0</v>
      </c>
      <c r="G165" s="28">
        <v>6</v>
      </c>
      <c r="H165" s="29" t="s">
        <v>547</v>
      </c>
      <c r="I165" s="35">
        <f t="shared" si="4"/>
        <v>5.60717948717949</v>
      </c>
      <c r="J165" s="36">
        <v>1320.62</v>
      </c>
      <c r="K165" s="37">
        <v>10934</v>
      </c>
      <c r="L165" s="42"/>
      <c r="M165" s="39"/>
      <c r="N165" s="40"/>
      <c r="O165" s="41"/>
    </row>
    <row r="166" spans="1:15">
      <c r="A166" s="7"/>
      <c r="B166" s="13"/>
      <c r="C166" s="20"/>
      <c r="D166" s="16" t="s">
        <v>318</v>
      </c>
      <c r="E166" s="16">
        <v>7</v>
      </c>
      <c r="F166" s="10">
        <v>0</v>
      </c>
      <c r="G166" s="28">
        <v>7</v>
      </c>
      <c r="H166" s="29" t="s">
        <v>547</v>
      </c>
      <c r="I166" s="35">
        <f t="shared" si="4"/>
        <v>7.45128205128205</v>
      </c>
      <c r="J166" s="36">
        <v>1320.62</v>
      </c>
      <c r="K166" s="37">
        <v>14530</v>
      </c>
      <c r="L166" s="42"/>
      <c r="M166" s="39"/>
      <c r="N166" s="40"/>
      <c r="O166" s="41"/>
    </row>
    <row r="167" spans="1:15">
      <c r="A167" s="7"/>
      <c r="B167" s="13"/>
      <c r="C167" s="20"/>
      <c r="D167" s="16" t="s">
        <v>319</v>
      </c>
      <c r="E167" s="16">
        <v>3</v>
      </c>
      <c r="F167" s="10">
        <v>0</v>
      </c>
      <c r="G167" s="28">
        <v>3</v>
      </c>
      <c r="H167" s="29" t="s">
        <v>547</v>
      </c>
      <c r="I167" s="35">
        <f t="shared" si="4"/>
        <v>2.52717948717949</v>
      </c>
      <c r="J167" s="36">
        <v>1320.62</v>
      </c>
      <c r="K167" s="37">
        <v>4928</v>
      </c>
      <c r="L167" s="42"/>
      <c r="M167" s="39"/>
      <c r="N167" s="40"/>
      <c r="O167" s="41"/>
    </row>
    <row r="168" spans="1:15">
      <c r="A168" s="7"/>
      <c r="B168" s="13"/>
      <c r="C168" s="20"/>
      <c r="D168" s="16" t="s">
        <v>320</v>
      </c>
      <c r="E168" s="16">
        <v>2</v>
      </c>
      <c r="F168" s="10">
        <v>0</v>
      </c>
      <c r="G168" s="28">
        <v>2</v>
      </c>
      <c r="H168" s="29" t="s">
        <v>547</v>
      </c>
      <c r="I168" s="35">
        <f t="shared" si="4"/>
        <v>2.40358974358974</v>
      </c>
      <c r="J168" s="36">
        <v>1320.62</v>
      </c>
      <c r="K168" s="37">
        <v>4687</v>
      </c>
      <c r="L168" s="42"/>
      <c r="M168" s="39"/>
      <c r="N168" s="40"/>
      <c r="O168" s="41"/>
    </row>
    <row r="169" spans="1:15">
      <c r="A169" s="7"/>
      <c r="B169" s="13"/>
      <c r="C169" s="20"/>
      <c r="D169" s="16" t="s">
        <v>321</v>
      </c>
      <c r="E169" s="16">
        <v>6</v>
      </c>
      <c r="F169" s="10">
        <v>0</v>
      </c>
      <c r="G169" s="28">
        <v>6</v>
      </c>
      <c r="H169" s="29" t="s">
        <v>547</v>
      </c>
      <c r="I169" s="35">
        <f t="shared" si="4"/>
        <v>5.76923076923077</v>
      </c>
      <c r="J169" s="36">
        <v>1320.62</v>
      </c>
      <c r="K169" s="37">
        <v>11250</v>
      </c>
      <c r="L169" s="42"/>
      <c r="M169" s="39"/>
      <c r="N169" s="40"/>
      <c r="O169" s="41"/>
    </row>
    <row r="170" spans="1:15">
      <c r="A170" s="7"/>
      <c r="B170" s="13"/>
      <c r="C170" s="20"/>
      <c r="D170" s="16" t="s">
        <v>322</v>
      </c>
      <c r="E170" s="16">
        <v>1</v>
      </c>
      <c r="F170" s="10">
        <v>0</v>
      </c>
      <c r="G170" s="28">
        <v>1</v>
      </c>
      <c r="H170" s="29" t="s">
        <v>547</v>
      </c>
      <c r="I170" s="35">
        <f t="shared" si="4"/>
        <v>1.18717948717949</v>
      </c>
      <c r="J170" s="36">
        <v>1320.62</v>
      </c>
      <c r="K170" s="37">
        <v>2315</v>
      </c>
      <c r="L170" s="42"/>
      <c r="M170" s="39"/>
      <c r="N170" s="40"/>
      <c r="O170" s="41"/>
    </row>
    <row r="171" spans="1:15">
      <c r="A171" s="7"/>
      <c r="B171" s="23"/>
      <c r="C171" s="22"/>
      <c r="D171" s="16" t="s">
        <v>323</v>
      </c>
      <c r="E171" s="16">
        <v>1</v>
      </c>
      <c r="F171" s="10">
        <v>0</v>
      </c>
      <c r="G171" s="28">
        <v>1</v>
      </c>
      <c r="H171" s="29" t="s">
        <v>547</v>
      </c>
      <c r="I171" s="35">
        <f t="shared" si="4"/>
        <v>1.12717948717949</v>
      </c>
      <c r="J171" s="36">
        <v>1320.62</v>
      </c>
      <c r="K171" s="37">
        <v>2198</v>
      </c>
      <c r="L171" s="42"/>
      <c r="M171" s="39"/>
      <c r="N171" s="40"/>
      <c r="O171" s="41"/>
    </row>
    <row r="172" spans="1:15">
      <c r="A172" s="7">
        <v>32</v>
      </c>
      <c r="B172" s="9" t="s">
        <v>362</v>
      </c>
      <c r="C172" s="16" t="s">
        <v>395</v>
      </c>
      <c r="D172" s="16" t="s">
        <v>396</v>
      </c>
      <c r="E172" s="27">
        <v>33</v>
      </c>
      <c r="F172" s="10">
        <v>-2</v>
      </c>
      <c r="G172" s="28">
        <v>31</v>
      </c>
      <c r="H172" s="29" t="s">
        <v>547</v>
      </c>
      <c r="I172" s="35">
        <f t="shared" si="4"/>
        <v>31.4005128205128</v>
      </c>
      <c r="J172" s="36">
        <v>1302</v>
      </c>
      <c r="K172" s="37">
        <v>61231</v>
      </c>
      <c r="L172" s="42"/>
      <c r="M172" s="39"/>
      <c r="N172" s="40"/>
      <c r="O172" s="41"/>
    </row>
    <row r="173" spans="1:15">
      <c r="A173" s="7"/>
      <c r="B173" s="9"/>
      <c r="C173" s="16"/>
      <c r="D173" s="16" t="s">
        <v>397</v>
      </c>
      <c r="E173" s="27">
        <v>3</v>
      </c>
      <c r="F173" s="10">
        <v>0</v>
      </c>
      <c r="G173" s="28">
        <v>3</v>
      </c>
      <c r="H173" s="29" t="s">
        <v>547</v>
      </c>
      <c r="I173" s="35">
        <f t="shared" si="4"/>
        <v>2.6825641025641</v>
      </c>
      <c r="J173" s="36">
        <v>1302</v>
      </c>
      <c r="K173" s="37">
        <v>5231</v>
      </c>
      <c r="L173" s="42"/>
      <c r="M173" s="39"/>
      <c r="N173" s="40"/>
      <c r="O173" s="41"/>
    </row>
    <row r="174" spans="1:15">
      <c r="A174" s="7"/>
      <c r="B174" s="9"/>
      <c r="C174" s="16"/>
      <c r="D174" s="16" t="s">
        <v>398</v>
      </c>
      <c r="E174" s="27">
        <v>3</v>
      </c>
      <c r="F174" s="10">
        <v>0</v>
      </c>
      <c r="G174" s="28">
        <v>3</v>
      </c>
      <c r="H174" s="29" t="s">
        <v>547</v>
      </c>
      <c r="I174" s="35">
        <f t="shared" si="4"/>
        <v>2.55692307692308</v>
      </c>
      <c r="J174" s="36">
        <v>1302</v>
      </c>
      <c r="K174" s="37">
        <v>4986</v>
      </c>
      <c r="L174" s="42"/>
      <c r="M174" s="39"/>
      <c r="N174" s="40"/>
      <c r="O174" s="41"/>
    </row>
    <row r="175" spans="1:15">
      <c r="A175" s="7"/>
      <c r="B175" s="9"/>
      <c r="C175" s="16"/>
      <c r="D175" s="16" t="s">
        <v>399</v>
      </c>
      <c r="E175" s="27">
        <v>18</v>
      </c>
      <c r="F175" s="10">
        <v>0</v>
      </c>
      <c r="G175" s="28">
        <v>18</v>
      </c>
      <c r="H175" s="29" t="s">
        <v>547</v>
      </c>
      <c r="I175" s="35">
        <f t="shared" si="4"/>
        <v>18.1323076923077</v>
      </c>
      <c r="J175" s="36">
        <v>1302</v>
      </c>
      <c r="K175" s="37">
        <v>35358</v>
      </c>
      <c r="L175" s="42"/>
      <c r="M175" s="39"/>
      <c r="N175" s="40"/>
      <c r="O175" s="41"/>
    </row>
    <row r="176" ht="14.25" spans="1:15">
      <c r="A176" s="57" t="s">
        <v>550</v>
      </c>
      <c r="B176" s="58"/>
      <c r="C176" s="58"/>
      <c r="D176" s="59"/>
      <c r="E176" s="59">
        <v>1355</v>
      </c>
      <c r="F176" s="60"/>
      <c r="G176" s="61">
        <v>1327</v>
      </c>
      <c r="H176" s="62"/>
      <c r="I176" s="76" t="s">
        <v>551</v>
      </c>
      <c r="J176" s="63"/>
      <c r="K176" s="37">
        <v>2171155</v>
      </c>
      <c r="L176" s="39"/>
      <c r="M176" s="39">
        <v>4264550.6</v>
      </c>
      <c r="N176" s="41"/>
      <c r="O176" s="41">
        <v>4195242.9</v>
      </c>
    </row>
  </sheetData>
  <mergeCells count="37">
    <mergeCell ref="A1:O1"/>
    <mergeCell ref="A176:D176"/>
    <mergeCell ref="A3:A16"/>
    <mergeCell ref="A172:A175"/>
    <mergeCell ref="B3:B16"/>
    <mergeCell ref="B17:B27"/>
    <mergeCell ref="B28:B145"/>
    <mergeCell ref="B146:B148"/>
    <mergeCell ref="B149:B155"/>
    <mergeCell ref="B156:B163"/>
    <mergeCell ref="B164:B171"/>
    <mergeCell ref="B172:B175"/>
    <mergeCell ref="C3:C16"/>
    <mergeCell ref="C17:C27"/>
    <mergeCell ref="C28:C35"/>
    <mergeCell ref="C40:C42"/>
    <mergeCell ref="C43:C50"/>
    <mergeCell ref="C51:C57"/>
    <mergeCell ref="C58:C61"/>
    <mergeCell ref="C62:C69"/>
    <mergeCell ref="C70:C77"/>
    <mergeCell ref="C78:C82"/>
    <mergeCell ref="C83:C89"/>
    <mergeCell ref="C90:C96"/>
    <mergeCell ref="C97:C103"/>
    <mergeCell ref="C104:C111"/>
    <mergeCell ref="C112:C121"/>
    <mergeCell ref="C122:C126"/>
    <mergeCell ref="C127:C133"/>
    <mergeCell ref="C134:C139"/>
    <mergeCell ref="C140:C145"/>
    <mergeCell ref="C146:C148"/>
    <mergeCell ref="C149:C154"/>
    <mergeCell ref="C156:C162"/>
    <mergeCell ref="C164:C171"/>
    <mergeCell ref="C172:C175"/>
    <mergeCell ref="P3:Q1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8"/>
  <sheetViews>
    <sheetView topLeftCell="A136" workbookViewId="0">
      <selection activeCell="Q14" sqref="Q14"/>
    </sheetView>
  </sheetViews>
  <sheetFormatPr defaultColWidth="9" defaultRowHeight="13.5"/>
  <cols>
    <col min="1" max="3" width="9" style="1"/>
    <col min="4" max="4" width="60.75" style="1" customWidth="1"/>
    <col min="5" max="5" width="9" style="1"/>
    <col min="6" max="7" width="11.25" style="1" customWidth="1"/>
    <col min="8" max="15" width="13.125" style="2" customWidth="1"/>
    <col min="17" max="17" width="33.625" customWidth="1"/>
  </cols>
  <sheetData>
    <row r="1" ht="25.5" customHeight="1" spans="1:15">
      <c r="A1" s="3" t="s">
        <v>552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94.5" spans="1:17">
      <c r="A2" s="4" t="s">
        <v>3</v>
      </c>
      <c r="B2" s="5" t="s">
        <v>533</v>
      </c>
      <c r="C2" s="5" t="s">
        <v>534</v>
      </c>
      <c r="D2" s="5" t="s">
        <v>535</v>
      </c>
      <c r="E2" s="5" t="s">
        <v>536</v>
      </c>
      <c r="F2" s="5" t="s">
        <v>537</v>
      </c>
      <c r="G2" s="5" t="s">
        <v>538</v>
      </c>
      <c r="H2" s="6" t="s">
        <v>539</v>
      </c>
      <c r="I2" s="31" t="s">
        <v>553</v>
      </c>
      <c r="J2" s="31" t="s">
        <v>541</v>
      </c>
      <c r="K2" s="31" t="s">
        <v>542</v>
      </c>
      <c r="L2" s="32" t="s">
        <v>543</v>
      </c>
      <c r="M2" s="32" t="s">
        <v>544</v>
      </c>
      <c r="N2" s="33" t="s">
        <v>545</v>
      </c>
      <c r="O2" s="33" t="s">
        <v>546</v>
      </c>
      <c r="P2" s="34"/>
      <c r="Q2" s="34"/>
    </row>
    <row r="3" spans="1:15">
      <c r="A3" s="7">
        <v>1</v>
      </c>
      <c r="B3" s="8" t="s">
        <v>12</v>
      </c>
      <c r="C3" s="9" t="s">
        <v>13</v>
      </c>
      <c r="D3" s="9" t="s">
        <v>14</v>
      </c>
      <c r="E3" s="9">
        <v>5</v>
      </c>
      <c r="F3" s="10">
        <v>0</v>
      </c>
      <c r="G3" s="11">
        <v>5</v>
      </c>
      <c r="H3" s="12" t="s">
        <v>547</v>
      </c>
      <c r="I3" s="35">
        <f>K3/1358.11</f>
        <v>5.03346562502301</v>
      </c>
      <c r="J3" s="36">
        <v>472.67</v>
      </c>
      <c r="K3" s="37">
        <v>6836</v>
      </c>
      <c r="L3" s="38">
        <v>764</v>
      </c>
      <c r="M3" s="39">
        <v>1528</v>
      </c>
      <c r="N3" s="40">
        <v>790</v>
      </c>
      <c r="O3" s="41">
        <v>1580</v>
      </c>
    </row>
    <row r="4" spans="1:15">
      <c r="A4" s="7">
        <v>2</v>
      </c>
      <c r="B4" s="13"/>
      <c r="C4" s="9" t="s">
        <v>15</v>
      </c>
      <c r="D4" s="9" t="s">
        <v>16</v>
      </c>
      <c r="E4" s="9">
        <v>5</v>
      </c>
      <c r="F4" s="10">
        <v>0</v>
      </c>
      <c r="G4" s="11">
        <v>5</v>
      </c>
      <c r="H4" s="12" t="s">
        <v>547</v>
      </c>
      <c r="I4" s="35">
        <f t="shared" ref="I4:I78" si="0">K4/1358.11</f>
        <v>2.54176760350782</v>
      </c>
      <c r="J4" s="36">
        <v>690.4</v>
      </c>
      <c r="K4" s="37">
        <v>3452</v>
      </c>
      <c r="L4" s="42">
        <v>818.25</v>
      </c>
      <c r="M4" s="39">
        <v>3273</v>
      </c>
      <c r="N4" s="40">
        <v>849</v>
      </c>
      <c r="O4" s="41">
        <v>2547</v>
      </c>
    </row>
    <row r="5" ht="14.25" customHeight="1" spans="1:17">
      <c r="A5" s="7">
        <v>3</v>
      </c>
      <c r="B5" s="13"/>
      <c r="C5" s="9" t="s">
        <v>17</v>
      </c>
      <c r="D5" s="9" t="s">
        <v>18</v>
      </c>
      <c r="E5" s="9">
        <v>6</v>
      </c>
      <c r="F5" s="10">
        <v>0</v>
      </c>
      <c r="G5" s="11">
        <v>6</v>
      </c>
      <c r="H5" s="12" t="s">
        <v>547</v>
      </c>
      <c r="I5" s="35">
        <f t="shared" si="0"/>
        <v>3.60795517299777</v>
      </c>
      <c r="J5" s="36">
        <v>816.66</v>
      </c>
      <c r="K5" s="37">
        <v>4900</v>
      </c>
      <c r="L5" s="42">
        <v>799.33</v>
      </c>
      <c r="M5" s="39">
        <v>4769</v>
      </c>
      <c r="N5" s="40">
        <v>634.8</v>
      </c>
      <c r="O5" s="41">
        <v>3174</v>
      </c>
      <c r="P5" s="43" t="s">
        <v>554</v>
      </c>
      <c r="Q5" s="45"/>
    </row>
    <row r="6" spans="1:17">
      <c r="A6" s="7">
        <v>4</v>
      </c>
      <c r="B6" s="13"/>
      <c r="C6" s="9" t="s">
        <v>19</v>
      </c>
      <c r="D6" s="9" t="s">
        <v>20</v>
      </c>
      <c r="E6" s="9">
        <v>8</v>
      </c>
      <c r="F6" s="10">
        <v>0</v>
      </c>
      <c r="G6" s="11">
        <v>8</v>
      </c>
      <c r="H6" s="12" t="s">
        <v>547</v>
      </c>
      <c r="I6" s="35">
        <f t="shared" si="0"/>
        <v>7.96842671064936</v>
      </c>
      <c r="J6" s="36">
        <v>990.25</v>
      </c>
      <c r="K6" s="37">
        <v>10822</v>
      </c>
      <c r="L6" s="42">
        <v>1007</v>
      </c>
      <c r="M6" s="39">
        <v>8056</v>
      </c>
      <c r="N6" s="40">
        <v>816.22</v>
      </c>
      <c r="O6" s="41">
        <v>7346</v>
      </c>
      <c r="P6" s="43"/>
      <c r="Q6" s="45"/>
    </row>
    <row r="7" spans="1:17">
      <c r="A7" s="7">
        <v>5</v>
      </c>
      <c r="B7" s="13"/>
      <c r="C7" s="9" t="s">
        <v>21</v>
      </c>
      <c r="D7" s="9" t="s">
        <v>22</v>
      </c>
      <c r="E7" s="9">
        <v>4</v>
      </c>
      <c r="F7" s="10">
        <v>0</v>
      </c>
      <c r="G7" s="11">
        <v>4</v>
      </c>
      <c r="H7" s="12" t="s">
        <v>547</v>
      </c>
      <c r="I7" s="35">
        <f t="shared" si="0"/>
        <v>3.60206463393981</v>
      </c>
      <c r="J7" s="36">
        <v>730.66</v>
      </c>
      <c r="K7" s="37">
        <v>4892</v>
      </c>
      <c r="L7" s="42">
        <v>862.33</v>
      </c>
      <c r="M7" s="39">
        <v>2587</v>
      </c>
      <c r="N7" s="40">
        <v>955.5</v>
      </c>
      <c r="O7" s="41">
        <v>1911</v>
      </c>
      <c r="P7" s="43"/>
      <c r="Q7" s="45"/>
    </row>
    <row r="8" spans="1:17">
      <c r="A8" s="7">
        <v>6</v>
      </c>
      <c r="B8" s="13"/>
      <c r="C8" s="9" t="s">
        <v>23</v>
      </c>
      <c r="D8" s="9" t="s">
        <v>24</v>
      </c>
      <c r="E8" s="9">
        <v>5</v>
      </c>
      <c r="F8" s="10">
        <v>0</v>
      </c>
      <c r="G8" s="11">
        <v>5</v>
      </c>
      <c r="H8" s="14" t="s">
        <v>547</v>
      </c>
      <c r="I8" s="35">
        <f t="shared" si="0"/>
        <v>4.56148618300432</v>
      </c>
      <c r="J8" s="36">
        <v>739</v>
      </c>
      <c r="K8" s="37">
        <v>6195</v>
      </c>
      <c r="L8" s="42">
        <v>808.83</v>
      </c>
      <c r="M8" s="39">
        <v>4853</v>
      </c>
      <c r="N8" s="40">
        <v>742.33</v>
      </c>
      <c r="O8" s="41">
        <v>4454</v>
      </c>
      <c r="P8" s="43"/>
      <c r="Q8" s="45"/>
    </row>
    <row r="9" spans="1:17">
      <c r="A9" s="7">
        <v>7</v>
      </c>
      <c r="B9" s="13"/>
      <c r="C9" s="9" t="s">
        <v>25</v>
      </c>
      <c r="D9" s="9" t="s">
        <v>26</v>
      </c>
      <c r="E9" s="9">
        <v>3</v>
      </c>
      <c r="F9" s="10">
        <v>1</v>
      </c>
      <c r="G9" s="15">
        <v>4</v>
      </c>
      <c r="H9" s="12" t="s">
        <v>547</v>
      </c>
      <c r="I9" s="35">
        <f t="shared" si="0"/>
        <v>3.9446878382458</v>
      </c>
      <c r="J9" s="36">
        <v>1785.77</v>
      </c>
      <c r="K9" s="37">
        <v>5357.32</v>
      </c>
      <c r="L9" s="42">
        <v>925</v>
      </c>
      <c r="M9" s="39">
        <v>925</v>
      </c>
      <c r="N9" s="40">
        <v>688</v>
      </c>
      <c r="O9" s="41">
        <v>688</v>
      </c>
      <c r="P9" s="43"/>
      <c r="Q9" s="45"/>
    </row>
    <row r="10" spans="1:17">
      <c r="A10" s="7">
        <v>8</v>
      </c>
      <c r="B10" s="13"/>
      <c r="C10" s="9" t="s">
        <v>27</v>
      </c>
      <c r="D10" s="9" t="s">
        <v>28</v>
      </c>
      <c r="E10" s="9">
        <v>6</v>
      </c>
      <c r="F10" s="10">
        <v>0</v>
      </c>
      <c r="G10" s="11">
        <v>6</v>
      </c>
      <c r="H10" s="12" t="s">
        <v>547</v>
      </c>
      <c r="I10" s="35">
        <f t="shared" si="0"/>
        <v>5.86035004528352</v>
      </c>
      <c r="J10" s="36">
        <v>659.83</v>
      </c>
      <c r="K10" s="37">
        <v>7959</v>
      </c>
      <c r="L10" s="42">
        <v>735.57</v>
      </c>
      <c r="M10" s="39">
        <v>5149</v>
      </c>
      <c r="N10" s="40">
        <v>755</v>
      </c>
      <c r="O10" s="41">
        <v>5285</v>
      </c>
      <c r="P10" s="43"/>
      <c r="Q10" s="45"/>
    </row>
    <row r="11" spans="1:15">
      <c r="A11" s="7">
        <v>9</v>
      </c>
      <c r="B11" s="13"/>
      <c r="C11" s="16" t="s">
        <v>29</v>
      </c>
      <c r="D11" s="9" t="s">
        <v>30</v>
      </c>
      <c r="E11" s="9">
        <v>11</v>
      </c>
      <c r="F11" s="10">
        <v>0</v>
      </c>
      <c r="G11" s="11">
        <v>11</v>
      </c>
      <c r="H11" s="12" t="s">
        <v>547</v>
      </c>
      <c r="I11" s="35">
        <f t="shared" si="0"/>
        <v>10.9637658216198</v>
      </c>
      <c r="J11" s="36">
        <v>680</v>
      </c>
      <c r="K11" s="37">
        <v>14890</v>
      </c>
      <c r="L11" s="42">
        <v>761.36</v>
      </c>
      <c r="M11" s="39">
        <v>8375</v>
      </c>
      <c r="N11" s="40">
        <v>688.41</v>
      </c>
      <c r="O11" s="41">
        <v>8021</v>
      </c>
    </row>
    <row r="12" spans="1:15">
      <c r="A12" s="7">
        <v>10</v>
      </c>
      <c r="B12" s="13"/>
      <c r="C12" s="16" t="s">
        <v>31</v>
      </c>
      <c r="D12" s="9" t="s">
        <v>32</v>
      </c>
      <c r="E12" s="16">
        <v>3</v>
      </c>
      <c r="F12" s="10">
        <v>0</v>
      </c>
      <c r="G12" s="11">
        <v>3</v>
      </c>
      <c r="H12" s="12" t="s">
        <v>547</v>
      </c>
      <c r="I12" s="35">
        <f t="shared" si="0"/>
        <v>2.83776719117008</v>
      </c>
      <c r="J12" s="36">
        <v>751.33</v>
      </c>
      <c r="K12" s="37">
        <v>3854</v>
      </c>
      <c r="L12" s="42">
        <v>930.5</v>
      </c>
      <c r="M12" s="39">
        <v>1861</v>
      </c>
      <c r="N12" s="40">
        <v>865.5</v>
      </c>
      <c r="O12" s="41">
        <v>1731</v>
      </c>
    </row>
    <row r="13" spans="1:15">
      <c r="A13" s="7">
        <v>11</v>
      </c>
      <c r="B13" s="13"/>
      <c r="C13" s="16" t="s">
        <v>33</v>
      </c>
      <c r="D13" s="9" t="s">
        <v>34</v>
      </c>
      <c r="E13" s="16">
        <v>7</v>
      </c>
      <c r="F13" s="10">
        <v>0</v>
      </c>
      <c r="G13" s="11">
        <v>7</v>
      </c>
      <c r="H13" s="12" t="s">
        <v>547</v>
      </c>
      <c r="I13" s="35">
        <f t="shared" si="0"/>
        <v>7.09515429530745</v>
      </c>
      <c r="J13" s="36">
        <v>948</v>
      </c>
      <c r="K13" s="37">
        <v>9636</v>
      </c>
      <c r="L13" s="42">
        <v>772.57</v>
      </c>
      <c r="M13" s="39">
        <v>5408</v>
      </c>
      <c r="N13" s="40">
        <v>838.14</v>
      </c>
      <c r="O13" s="41">
        <v>5867</v>
      </c>
    </row>
    <row r="14" spans="1:15">
      <c r="A14" s="7">
        <v>12</v>
      </c>
      <c r="B14" s="13"/>
      <c r="C14" s="16" t="s">
        <v>35</v>
      </c>
      <c r="D14" s="9" t="s">
        <v>36</v>
      </c>
      <c r="E14" s="16">
        <v>4</v>
      </c>
      <c r="F14" s="10">
        <v>0</v>
      </c>
      <c r="G14" s="11">
        <v>4</v>
      </c>
      <c r="H14" s="12" t="s">
        <v>547</v>
      </c>
      <c r="I14" s="35">
        <f t="shared" si="0"/>
        <v>3.7758355361495</v>
      </c>
      <c r="J14" s="36">
        <v>1042.66</v>
      </c>
      <c r="K14" s="37">
        <v>5128</v>
      </c>
      <c r="L14" s="42">
        <v>1110</v>
      </c>
      <c r="M14" s="39">
        <v>3330</v>
      </c>
      <c r="N14" s="40">
        <v>768</v>
      </c>
      <c r="O14" s="41">
        <v>2304</v>
      </c>
    </row>
    <row r="15" ht="24" spans="1:15">
      <c r="A15" s="7">
        <v>13</v>
      </c>
      <c r="B15" s="13"/>
      <c r="C15" s="16" t="s">
        <v>37</v>
      </c>
      <c r="D15" s="9" t="s">
        <v>38</v>
      </c>
      <c r="E15" s="16">
        <v>2</v>
      </c>
      <c r="F15" s="10">
        <v>0</v>
      </c>
      <c r="G15" s="11">
        <v>2</v>
      </c>
      <c r="H15" s="12" t="s">
        <v>547</v>
      </c>
      <c r="I15" s="35">
        <f t="shared" si="0"/>
        <v>1.70531105727813</v>
      </c>
      <c r="J15" s="36">
        <v>1158</v>
      </c>
      <c r="K15" s="37">
        <v>2316</v>
      </c>
      <c r="L15" s="42">
        <v>226</v>
      </c>
      <c r="M15" s="39">
        <v>226</v>
      </c>
      <c r="N15" s="40">
        <v>0</v>
      </c>
      <c r="O15" s="41">
        <v>0</v>
      </c>
    </row>
    <row r="16" spans="1:15">
      <c r="A16" s="17">
        <v>14</v>
      </c>
      <c r="B16" s="13"/>
      <c r="C16" s="18" t="s">
        <v>39</v>
      </c>
      <c r="D16" s="9" t="s">
        <v>40</v>
      </c>
      <c r="E16" s="16">
        <v>3</v>
      </c>
      <c r="F16" s="10">
        <v>0</v>
      </c>
      <c r="G16" s="11">
        <v>3</v>
      </c>
      <c r="H16" s="12" t="s">
        <v>547</v>
      </c>
      <c r="I16" s="35">
        <f t="shared" si="0"/>
        <v>2.51746912989375</v>
      </c>
      <c r="J16" s="36">
        <v>1178.18</v>
      </c>
      <c r="K16" s="37">
        <v>3419</v>
      </c>
      <c r="L16" s="42">
        <v>1325.66</v>
      </c>
      <c r="M16" s="39">
        <v>59625</v>
      </c>
      <c r="N16" s="40">
        <v>987.56</v>
      </c>
      <c r="O16" s="41">
        <v>53226</v>
      </c>
    </row>
    <row r="17" spans="1:15">
      <c r="A17" s="19"/>
      <c r="B17" s="13"/>
      <c r="C17" s="20"/>
      <c r="D17" s="9" t="s">
        <v>41</v>
      </c>
      <c r="E17" s="16">
        <v>12</v>
      </c>
      <c r="F17" s="10">
        <v>0</v>
      </c>
      <c r="G17" s="11">
        <v>12</v>
      </c>
      <c r="H17" s="12" t="s">
        <v>547</v>
      </c>
      <c r="I17" s="35">
        <f t="shared" si="0"/>
        <v>12.3635051652664</v>
      </c>
      <c r="J17" s="36">
        <v>697.75</v>
      </c>
      <c r="K17" s="37">
        <v>16791</v>
      </c>
      <c r="L17" s="42">
        <v>927.33</v>
      </c>
      <c r="M17" s="39">
        <v>2782</v>
      </c>
      <c r="N17" s="40">
        <v>899.33</v>
      </c>
      <c r="O17" s="41">
        <v>2698</v>
      </c>
    </row>
    <row r="18" spans="1:15">
      <c r="A18" s="19"/>
      <c r="B18" s="13"/>
      <c r="C18" s="20"/>
      <c r="D18" s="9" t="s">
        <v>42</v>
      </c>
      <c r="E18" s="16">
        <v>8</v>
      </c>
      <c r="F18" s="10">
        <v>0</v>
      </c>
      <c r="G18" s="11">
        <v>8</v>
      </c>
      <c r="H18" s="12" t="s">
        <v>547</v>
      </c>
      <c r="I18" s="35">
        <f t="shared" si="0"/>
        <v>8.03322264028687</v>
      </c>
      <c r="J18" s="36">
        <v>697.75</v>
      </c>
      <c r="K18" s="37">
        <v>10910</v>
      </c>
      <c r="L18" s="42">
        <v>927.33</v>
      </c>
      <c r="M18" s="39">
        <v>2782</v>
      </c>
      <c r="N18" s="40">
        <v>899.33</v>
      </c>
      <c r="O18" s="41">
        <v>2698</v>
      </c>
    </row>
    <row r="19" spans="1:15">
      <c r="A19" s="19"/>
      <c r="B19" s="13"/>
      <c r="C19" s="20"/>
      <c r="D19" s="9" t="s">
        <v>43</v>
      </c>
      <c r="E19" s="16">
        <v>8</v>
      </c>
      <c r="F19" s="10">
        <v>0</v>
      </c>
      <c r="G19" s="11">
        <v>8</v>
      </c>
      <c r="H19" s="12" t="s">
        <v>547</v>
      </c>
      <c r="I19" s="35">
        <f t="shared" si="0"/>
        <v>8.35867492323891</v>
      </c>
      <c r="J19" s="36">
        <v>697.75</v>
      </c>
      <c r="K19" s="37">
        <v>11352</v>
      </c>
      <c r="L19" s="42">
        <v>927.33</v>
      </c>
      <c r="M19" s="39">
        <v>2782</v>
      </c>
      <c r="N19" s="40">
        <v>899.33</v>
      </c>
      <c r="O19" s="41">
        <v>2698</v>
      </c>
    </row>
    <row r="20" spans="1:15">
      <c r="A20" s="19"/>
      <c r="B20" s="13"/>
      <c r="C20" s="20"/>
      <c r="D20" s="9" t="s">
        <v>44</v>
      </c>
      <c r="E20" s="16">
        <v>5</v>
      </c>
      <c r="F20" s="10">
        <v>0</v>
      </c>
      <c r="G20" s="11">
        <v>5</v>
      </c>
      <c r="H20" s="12" t="s">
        <v>547</v>
      </c>
      <c r="I20" s="35">
        <f t="shared" si="0"/>
        <v>5.00033134282201</v>
      </c>
      <c r="J20" s="36">
        <v>697.75</v>
      </c>
      <c r="K20" s="37">
        <v>6791</v>
      </c>
      <c r="L20" s="42">
        <v>927.33</v>
      </c>
      <c r="M20" s="39">
        <v>2782</v>
      </c>
      <c r="N20" s="40">
        <v>899.33</v>
      </c>
      <c r="O20" s="41">
        <v>2698</v>
      </c>
    </row>
    <row r="21" spans="1:15">
      <c r="A21" s="19"/>
      <c r="B21" s="13"/>
      <c r="C21" s="20"/>
      <c r="D21" s="9" t="s">
        <v>45</v>
      </c>
      <c r="E21" s="16">
        <v>7</v>
      </c>
      <c r="F21" s="10">
        <v>0</v>
      </c>
      <c r="G21" s="11">
        <v>7</v>
      </c>
      <c r="H21" s="12" t="s">
        <v>547</v>
      </c>
      <c r="I21" s="35">
        <f t="shared" si="0"/>
        <v>6.88751279351452</v>
      </c>
      <c r="J21" s="36">
        <v>697.75</v>
      </c>
      <c r="K21" s="37">
        <v>9354</v>
      </c>
      <c r="L21" s="42">
        <v>927.33</v>
      </c>
      <c r="M21" s="39">
        <v>2782</v>
      </c>
      <c r="N21" s="40">
        <v>899.33</v>
      </c>
      <c r="O21" s="41">
        <v>2698</v>
      </c>
    </row>
    <row r="22" spans="1:15">
      <c r="A22" s="21"/>
      <c r="B22" s="13"/>
      <c r="C22" s="22"/>
      <c r="D22" s="9" t="s">
        <v>46</v>
      </c>
      <c r="E22" s="16">
        <v>7</v>
      </c>
      <c r="F22" s="10">
        <v>0</v>
      </c>
      <c r="G22" s="11">
        <v>7</v>
      </c>
      <c r="H22" s="12" t="s">
        <v>547</v>
      </c>
      <c r="I22" s="35">
        <f t="shared" si="0"/>
        <v>6.5723689539139</v>
      </c>
      <c r="J22" s="36">
        <v>697.75</v>
      </c>
      <c r="K22" s="37">
        <v>8926</v>
      </c>
      <c r="L22" s="42">
        <v>927.33</v>
      </c>
      <c r="M22" s="39">
        <v>2782</v>
      </c>
      <c r="N22" s="40">
        <v>899.33</v>
      </c>
      <c r="O22" s="41">
        <v>2698</v>
      </c>
    </row>
    <row r="23" spans="1:15">
      <c r="A23" s="7">
        <v>15</v>
      </c>
      <c r="B23" s="23"/>
      <c r="C23" s="16" t="s">
        <v>47</v>
      </c>
      <c r="D23" s="9" t="s">
        <v>48</v>
      </c>
      <c r="E23" s="16">
        <v>4</v>
      </c>
      <c r="F23" s="10">
        <v>0</v>
      </c>
      <c r="G23" s="11">
        <v>4</v>
      </c>
      <c r="H23" s="12" t="s">
        <v>547</v>
      </c>
      <c r="I23" s="35">
        <f t="shared" si="0"/>
        <v>4.26401396057757</v>
      </c>
      <c r="J23" s="36">
        <v>697.75</v>
      </c>
      <c r="K23" s="37">
        <v>5791</v>
      </c>
      <c r="L23" s="42">
        <v>927.33</v>
      </c>
      <c r="M23" s="39">
        <v>2782</v>
      </c>
      <c r="N23" s="40">
        <v>899.33</v>
      </c>
      <c r="O23" s="41">
        <v>2698</v>
      </c>
    </row>
    <row r="24" spans="1:15">
      <c r="A24" s="7">
        <v>16</v>
      </c>
      <c r="B24" s="18" t="s">
        <v>49</v>
      </c>
      <c r="C24" s="16" t="s">
        <v>50</v>
      </c>
      <c r="D24" s="16" t="s">
        <v>51</v>
      </c>
      <c r="E24" s="16">
        <v>1</v>
      </c>
      <c r="F24" s="10">
        <v>0</v>
      </c>
      <c r="G24" s="11">
        <v>1</v>
      </c>
      <c r="H24" s="12" t="s">
        <v>547</v>
      </c>
      <c r="I24" s="35">
        <f t="shared" si="0"/>
        <v>0.499959502543977</v>
      </c>
      <c r="J24" s="36">
        <v>679</v>
      </c>
      <c r="K24" s="37">
        <v>679</v>
      </c>
      <c r="L24" s="42">
        <v>829</v>
      </c>
      <c r="M24" s="39">
        <v>829</v>
      </c>
      <c r="N24" s="40">
        <v>777</v>
      </c>
      <c r="O24" s="41">
        <v>777</v>
      </c>
    </row>
    <row r="25" spans="1:15">
      <c r="A25" s="7">
        <v>17</v>
      </c>
      <c r="B25" s="20"/>
      <c r="C25" s="16" t="s">
        <v>52</v>
      </c>
      <c r="D25" s="24" t="s">
        <v>53</v>
      </c>
      <c r="E25" s="16">
        <v>14</v>
      </c>
      <c r="F25" s="10">
        <v>0</v>
      </c>
      <c r="G25" s="15">
        <v>14</v>
      </c>
      <c r="H25" s="12" t="s">
        <v>547</v>
      </c>
      <c r="I25" s="35">
        <f t="shared" si="0"/>
        <v>13.8493936426357</v>
      </c>
      <c r="J25" s="36">
        <v>1320.6</v>
      </c>
      <c r="K25" s="37">
        <v>18809</v>
      </c>
      <c r="L25" s="42">
        <v>1293.93</v>
      </c>
      <c r="M25" s="39">
        <v>19409</v>
      </c>
      <c r="N25" s="40">
        <v>991.73</v>
      </c>
      <c r="O25" s="41">
        <v>14876</v>
      </c>
    </row>
    <row r="26" spans="1:15">
      <c r="A26" s="7">
        <v>18</v>
      </c>
      <c r="B26" s="20"/>
      <c r="C26" s="16" t="s">
        <v>54</v>
      </c>
      <c r="D26" s="16" t="s">
        <v>55</v>
      </c>
      <c r="E26" s="16">
        <v>6</v>
      </c>
      <c r="F26" s="10">
        <v>0</v>
      </c>
      <c r="G26" s="11">
        <v>6</v>
      </c>
      <c r="H26" s="12" t="s">
        <v>547</v>
      </c>
      <c r="I26" s="35">
        <f t="shared" si="0"/>
        <v>5.61294740484939</v>
      </c>
      <c r="J26" s="36">
        <v>1524.6</v>
      </c>
      <c r="K26" s="37">
        <v>7623</v>
      </c>
      <c r="L26" s="42">
        <v>855.25</v>
      </c>
      <c r="M26" s="39">
        <v>3421</v>
      </c>
      <c r="N26" s="40">
        <v>1874.55</v>
      </c>
      <c r="O26" s="41">
        <v>11247.3</v>
      </c>
    </row>
    <row r="27" spans="1:15">
      <c r="A27" s="7">
        <v>19</v>
      </c>
      <c r="B27" s="20"/>
      <c r="C27" s="16" t="s">
        <v>56</v>
      </c>
      <c r="D27" s="16" t="s">
        <v>57</v>
      </c>
      <c r="E27" s="16">
        <v>6</v>
      </c>
      <c r="F27" s="10">
        <v>0</v>
      </c>
      <c r="G27" s="11">
        <v>6</v>
      </c>
      <c r="H27" s="12" t="s">
        <v>547</v>
      </c>
      <c r="I27" s="35">
        <f t="shared" si="0"/>
        <v>5.84267842810965</v>
      </c>
      <c r="J27" s="36">
        <v>1326.16</v>
      </c>
      <c r="K27" s="37">
        <v>7935</v>
      </c>
      <c r="L27" s="42">
        <v>117.57</v>
      </c>
      <c r="M27" s="39">
        <v>7823</v>
      </c>
      <c r="N27" s="40">
        <v>872.57</v>
      </c>
      <c r="O27" s="41">
        <v>6108</v>
      </c>
    </row>
    <row r="28" spans="1:15">
      <c r="A28" s="7">
        <v>20</v>
      </c>
      <c r="B28" s="20"/>
      <c r="C28" s="16" t="s">
        <v>58</v>
      </c>
      <c r="D28" s="16" t="s">
        <v>59</v>
      </c>
      <c r="E28" s="16">
        <v>4</v>
      </c>
      <c r="F28" s="10">
        <v>-1</v>
      </c>
      <c r="G28" s="11">
        <v>3</v>
      </c>
      <c r="H28" s="12" t="s">
        <v>547</v>
      </c>
      <c r="I28" s="35">
        <f t="shared" si="0"/>
        <v>2.68534949304548</v>
      </c>
      <c r="J28" s="36">
        <v>911.75</v>
      </c>
      <c r="K28" s="37">
        <v>3647</v>
      </c>
      <c r="L28" s="42">
        <v>926.75</v>
      </c>
      <c r="M28" s="39">
        <v>3707</v>
      </c>
      <c r="N28" s="40">
        <v>971.75</v>
      </c>
      <c r="O28" s="41">
        <v>3887</v>
      </c>
    </row>
    <row r="29" spans="1:15">
      <c r="A29" s="7">
        <v>21</v>
      </c>
      <c r="B29" s="20"/>
      <c r="C29" s="16" t="s">
        <v>60</v>
      </c>
      <c r="D29" s="16" t="s">
        <v>61</v>
      </c>
      <c r="E29" s="16">
        <v>4</v>
      </c>
      <c r="F29" s="10">
        <v>0</v>
      </c>
      <c r="G29" s="11">
        <v>4</v>
      </c>
      <c r="H29" s="12" t="s">
        <v>547</v>
      </c>
      <c r="I29" s="35">
        <f t="shared" si="0"/>
        <v>3.55567663885841</v>
      </c>
      <c r="J29" s="36">
        <v>1979.34545454545</v>
      </c>
      <c r="K29" s="37">
        <v>4829</v>
      </c>
      <c r="L29" s="42">
        <v>1131.75</v>
      </c>
      <c r="M29" s="39">
        <v>4527</v>
      </c>
      <c r="N29" s="40">
        <v>928.25</v>
      </c>
      <c r="O29" s="41">
        <v>3713</v>
      </c>
    </row>
    <row r="30" spans="1:15">
      <c r="A30" s="7">
        <v>22</v>
      </c>
      <c r="B30" s="20"/>
      <c r="C30" s="16" t="s">
        <v>62</v>
      </c>
      <c r="D30" s="16" t="s">
        <v>63</v>
      </c>
      <c r="E30" s="16">
        <v>6</v>
      </c>
      <c r="F30" s="10">
        <v>0</v>
      </c>
      <c r="G30" s="15">
        <v>6</v>
      </c>
      <c r="H30" s="12" t="s">
        <v>547</v>
      </c>
      <c r="I30" s="35">
        <f t="shared" si="0"/>
        <v>6.09670792498399</v>
      </c>
      <c r="J30" s="36">
        <v>1160</v>
      </c>
      <c r="K30" s="37">
        <v>8280</v>
      </c>
      <c r="L30" s="42">
        <v>1045.7</v>
      </c>
      <c r="M30" s="39">
        <v>10457</v>
      </c>
      <c r="N30" s="40">
        <v>953.63</v>
      </c>
      <c r="O30" s="41">
        <v>10490</v>
      </c>
    </row>
    <row r="31" spans="1:15">
      <c r="A31" s="7">
        <v>23</v>
      </c>
      <c r="B31" s="20"/>
      <c r="C31" s="25" t="s">
        <v>64</v>
      </c>
      <c r="D31" s="26" t="s">
        <v>65</v>
      </c>
      <c r="E31" s="16">
        <v>2</v>
      </c>
      <c r="F31" s="10">
        <v>0</v>
      </c>
      <c r="G31" s="11">
        <v>2</v>
      </c>
      <c r="H31" s="12" t="s">
        <v>547</v>
      </c>
      <c r="I31" s="35">
        <f t="shared" si="0"/>
        <v>1.88718145069251</v>
      </c>
      <c r="J31" s="36">
        <v>1281.5</v>
      </c>
      <c r="K31" s="37">
        <v>2563</v>
      </c>
      <c r="L31" s="42">
        <v>351.5</v>
      </c>
      <c r="M31" s="39">
        <v>703</v>
      </c>
      <c r="N31" s="40">
        <v>0</v>
      </c>
      <c r="O31" s="41">
        <v>0</v>
      </c>
    </row>
    <row r="32" spans="1:15">
      <c r="A32" s="7">
        <v>24</v>
      </c>
      <c r="B32" s="20"/>
      <c r="C32" s="16" t="s">
        <v>66</v>
      </c>
      <c r="D32" s="16" t="s">
        <v>67</v>
      </c>
      <c r="E32" s="16">
        <v>8</v>
      </c>
      <c r="F32" s="10">
        <v>-1</v>
      </c>
      <c r="G32" s="11">
        <v>7</v>
      </c>
      <c r="H32" s="12" t="s">
        <v>547</v>
      </c>
      <c r="I32" s="35">
        <f t="shared" si="0"/>
        <v>6.80357261193865</v>
      </c>
      <c r="J32" s="36">
        <v>780</v>
      </c>
      <c r="K32" s="37">
        <v>9240</v>
      </c>
      <c r="L32" s="42">
        <v>910</v>
      </c>
      <c r="M32" s="39">
        <v>7280</v>
      </c>
      <c r="N32" s="40">
        <v>782.12</v>
      </c>
      <c r="O32" s="41">
        <v>6257</v>
      </c>
    </row>
    <row r="33" spans="1:15">
      <c r="A33" s="7">
        <v>25</v>
      </c>
      <c r="B33" s="20"/>
      <c r="C33" s="16" t="s">
        <v>68</v>
      </c>
      <c r="D33" s="16" t="s">
        <v>69</v>
      </c>
      <c r="E33" s="16">
        <v>7</v>
      </c>
      <c r="F33" s="10">
        <v>0</v>
      </c>
      <c r="G33" s="11">
        <v>7</v>
      </c>
      <c r="H33" s="12" t="s">
        <v>547</v>
      </c>
      <c r="I33" s="35">
        <f t="shared" si="0"/>
        <v>7.19750241143943</v>
      </c>
      <c r="J33" s="36">
        <v>962.5</v>
      </c>
      <c r="K33" s="37">
        <v>9775</v>
      </c>
      <c r="L33" s="42">
        <v>820.12</v>
      </c>
      <c r="M33" s="39">
        <v>6561</v>
      </c>
      <c r="N33" s="40">
        <v>794.44</v>
      </c>
      <c r="O33" s="41">
        <v>7150</v>
      </c>
    </row>
    <row r="34" spans="1:15">
      <c r="A34" s="7">
        <v>26</v>
      </c>
      <c r="B34" s="20"/>
      <c r="C34" s="16" t="s">
        <v>70</v>
      </c>
      <c r="D34" s="16" t="s">
        <v>71</v>
      </c>
      <c r="E34" s="16">
        <v>18</v>
      </c>
      <c r="F34" s="10">
        <v>0</v>
      </c>
      <c r="G34" s="11">
        <v>18</v>
      </c>
      <c r="H34" s="12" t="s">
        <v>547</v>
      </c>
      <c r="I34" s="35">
        <f t="shared" si="0"/>
        <v>18.2400541929593</v>
      </c>
      <c r="J34" s="36">
        <v>1104.23</v>
      </c>
      <c r="K34" s="37">
        <v>24772</v>
      </c>
      <c r="L34" s="42">
        <v>954.45</v>
      </c>
      <c r="M34" s="39">
        <v>19089</v>
      </c>
      <c r="N34" s="40">
        <v>889.57</v>
      </c>
      <c r="O34" s="41">
        <v>18681</v>
      </c>
    </row>
    <row r="35" spans="1:15">
      <c r="A35" s="7">
        <v>27</v>
      </c>
      <c r="B35" s="20"/>
      <c r="C35" s="16" t="s">
        <v>72</v>
      </c>
      <c r="D35" s="16" t="s">
        <v>73</v>
      </c>
      <c r="E35" s="16">
        <v>4</v>
      </c>
      <c r="F35" s="10">
        <v>0</v>
      </c>
      <c r="G35" s="11">
        <v>4</v>
      </c>
      <c r="H35" s="12" t="s">
        <v>547</v>
      </c>
      <c r="I35" s="35">
        <f t="shared" si="0"/>
        <v>4.00041233773406</v>
      </c>
      <c r="J35" s="36">
        <v>1008.25</v>
      </c>
      <c r="K35" s="37">
        <v>5433</v>
      </c>
      <c r="L35" s="42">
        <v>990.25</v>
      </c>
      <c r="M35" s="39">
        <v>3961</v>
      </c>
      <c r="N35" s="40">
        <v>919.5</v>
      </c>
      <c r="O35" s="41">
        <v>3678</v>
      </c>
    </row>
    <row r="36" spans="1:15">
      <c r="A36" s="7">
        <v>28</v>
      </c>
      <c r="B36" s="20"/>
      <c r="C36" s="16" t="s">
        <v>74</v>
      </c>
      <c r="D36" s="16" t="s">
        <v>75</v>
      </c>
      <c r="E36" s="16">
        <v>7</v>
      </c>
      <c r="F36" s="10">
        <v>0</v>
      </c>
      <c r="G36" s="11">
        <v>7</v>
      </c>
      <c r="H36" s="12" t="s">
        <v>547</v>
      </c>
      <c r="I36" s="35">
        <f t="shared" si="0"/>
        <v>7.02594046137647</v>
      </c>
      <c r="J36" s="36">
        <v>1006</v>
      </c>
      <c r="K36" s="37">
        <v>9542</v>
      </c>
      <c r="L36" s="42">
        <v>1053.14</v>
      </c>
      <c r="M36" s="39">
        <v>7372</v>
      </c>
      <c r="N36" s="40">
        <v>895.57</v>
      </c>
      <c r="O36" s="41">
        <v>6269</v>
      </c>
    </row>
    <row r="37" spans="1:15">
      <c r="A37" s="7">
        <v>29</v>
      </c>
      <c r="B37" s="20"/>
      <c r="C37" s="16" t="s">
        <v>76</v>
      </c>
      <c r="D37" s="16" t="s">
        <v>77</v>
      </c>
      <c r="E37" s="16">
        <v>17</v>
      </c>
      <c r="F37" s="10">
        <v>0</v>
      </c>
      <c r="G37" s="11">
        <v>17</v>
      </c>
      <c r="H37" s="12" t="s">
        <v>547</v>
      </c>
      <c r="I37" s="35">
        <f t="shared" si="0"/>
        <v>17.0538468901635</v>
      </c>
      <c r="J37" s="36">
        <v>1127.11</v>
      </c>
      <c r="K37" s="37">
        <v>23161</v>
      </c>
      <c r="L37" s="42">
        <v>1048.72</v>
      </c>
      <c r="M37" s="39">
        <v>18877</v>
      </c>
      <c r="N37" s="40">
        <v>958.06</v>
      </c>
      <c r="O37" s="41">
        <v>14371</v>
      </c>
    </row>
    <row r="38" spans="1:15">
      <c r="A38" s="7">
        <v>30</v>
      </c>
      <c r="B38" s="20"/>
      <c r="C38" s="16" t="s">
        <v>78</v>
      </c>
      <c r="D38" s="16" t="s">
        <v>79</v>
      </c>
      <c r="E38" s="16">
        <v>7</v>
      </c>
      <c r="F38" s="10">
        <v>0</v>
      </c>
      <c r="G38" s="11">
        <v>7</v>
      </c>
      <c r="H38" s="12" t="s">
        <v>547</v>
      </c>
      <c r="I38" s="35">
        <f t="shared" si="0"/>
        <v>7.33519376191914</v>
      </c>
      <c r="J38" s="36">
        <v>708.85</v>
      </c>
      <c r="K38" s="37">
        <v>9962</v>
      </c>
      <c r="L38" s="42">
        <v>946.83</v>
      </c>
      <c r="M38" s="39">
        <v>5681</v>
      </c>
      <c r="N38" s="40">
        <v>880.2</v>
      </c>
      <c r="O38" s="41">
        <v>4401</v>
      </c>
    </row>
    <row r="39" spans="1:15">
      <c r="A39" s="7">
        <v>31</v>
      </c>
      <c r="B39" s="20"/>
      <c r="C39" s="16" t="s">
        <v>80</v>
      </c>
      <c r="D39" s="16" t="s">
        <v>81</v>
      </c>
      <c r="E39" s="16">
        <v>6</v>
      </c>
      <c r="F39" s="10">
        <v>-1</v>
      </c>
      <c r="G39" s="11">
        <v>5</v>
      </c>
      <c r="H39" s="12" t="s">
        <v>547</v>
      </c>
      <c r="I39" s="35">
        <f t="shared" si="0"/>
        <v>5.26098769613654</v>
      </c>
      <c r="J39" s="36">
        <v>829</v>
      </c>
      <c r="K39" s="37">
        <v>7145</v>
      </c>
      <c r="L39" s="42">
        <v>939.6</v>
      </c>
      <c r="M39" s="39">
        <v>4698</v>
      </c>
      <c r="N39" s="40">
        <v>812.2</v>
      </c>
      <c r="O39" s="41">
        <v>4061</v>
      </c>
    </row>
    <row r="40" spans="1:15">
      <c r="A40" s="7">
        <v>32</v>
      </c>
      <c r="B40" s="20"/>
      <c r="C40" s="16" t="s">
        <v>82</v>
      </c>
      <c r="D40" s="16" t="s">
        <v>83</v>
      </c>
      <c r="E40" s="16">
        <v>5</v>
      </c>
      <c r="F40" s="10">
        <v>0</v>
      </c>
      <c r="G40" s="11">
        <v>5</v>
      </c>
      <c r="H40" s="12" t="s">
        <v>547</v>
      </c>
      <c r="I40" s="35">
        <f t="shared" si="0"/>
        <v>5.01432137308465</v>
      </c>
      <c r="J40" s="36">
        <v>1702.5</v>
      </c>
      <c r="K40" s="37">
        <v>6810</v>
      </c>
      <c r="L40" s="42">
        <v>1594.75</v>
      </c>
      <c r="M40" s="39">
        <v>6379</v>
      </c>
      <c r="N40" s="40">
        <v>1077.5</v>
      </c>
      <c r="O40" s="41">
        <v>4310</v>
      </c>
    </row>
    <row r="41" spans="1:15">
      <c r="A41" s="7">
        <v>33</v>
      </c>
      <c r="B41" s="20"/>
      <c r="C41" s="16" t="s">
        <v>84</v>
      </c>
      <c r="D41" s="16" t="s">
        <v>85</v>
      </c>
      <c r="E41" s="16">
        <v>8</v>
      </c>
      <c r="F41" s="10">
        <v>0</v>
      </c>
      <c r="G41" s="11">
        <v>8</v>
      </c>
      <c r="H41" s="12" t="s">
        <v>547</v>
      </c>
      <c r="I41" s="35">
        <f t="shared" si="0"/>
        <v>7.91688449389225</v>
      </c>
      <c r="J41" s="36">
        <v>719</v>
      </c>
      <c r="K41" s="37">
        <v>10752</v>
      </c>
      <c r="L41" s="42">
        <v>868.75</v>
      </c>
      <c r="M41" s="39">
        <v>6950</v>
      </c>
      <c r="N41" s="40">
        <v>808</v>
      </c>
      <c r="O41" s="41">
        <v>6464</v>
      </c>
    </row>
    <row r="42" ht="24" spans="1:15">
      <c r="A42" s="7">
        <v>34</v>
      </c>
      <c r="B42" s="20"/>
      <c r="C42" s="16" t="s">
        <v>86</v>
      </c>
      <c r="D42" s="16" t="s">
        <v>87</v>
      </c>
      <c r="E42" s="16">
        <v>27</v>
      </c>
      <c r="F42" s="10">
        <v>-1</v>
      </c>
      <c r="G42" s="11">
        <v>26</v>
      </c>
      <c r="H42" s="12" t="s">
        <v>547</v>
      </c>
      <c r="I42" s="35">
        <f t="shared" si="0"/>
        <v>26.0869885355384</v>
      </c>
      <c r="J42" s="36">
        <v>1312.19</v>
      </c>
      <c r="K42" s="37">
        <v>35429</v>
      </c>
      <c r="L42" s="42">
        <v>2008.996</v>
      </c>
      <c r="M42" s="39">
        <v>20089.96</v>
      </c>
      <c r="N42" s="40">
        <v>1874.55</v>
      </c>
      <c r="O42" s="41">
        <v>18745.5</v>
      </c>
    </row>
    <row r="43" spans="1:15">
      <c r="A43" s="7">
        <v>35</v>
      </c>
      <c r="B43" s="18" t="s">
        <v>103</v>
      </c>
      <c r="C43" s="16" t="s">
        <v>104</v>
      </c>
      <c r="D43" s="16" t="s">
        <v>105</v>
      </c>
      <c r="E43" s="16">
        <v>3</v>
      </c>
      <c r="F43" s="10">
        <v>0</v>
      </c>
      <c r="G43" s="11">
        <f t="shared" ref="G43:G73" si="1">E43+F43</f>
        <v>3</v>
      </c>
      <c r="H43" s="12" t="s">
        <v>547</v>
      </c>
      <c r="I43" s="35">
        <f t="shared" si="0"/>
        <v>3.47541804419377</v>
      </c>
      <c r="J43" s="36">
        <v>573.33</v>
      </c>
      <c r="K43" s="37">
        <v>4720</v>
      </c>
      <c r="L43" s="42">
        <v>892.33</v>
      </c>
      <c r="M43" s="39">
        <v>2677</v>
      </c>
      <c r="N43" s="40">
        <v>857.66</v>
      </c>
      <c r="O43" s="41">
        <v>2573</v>
      </c>
    </row>
    <row r="44" spans="1:15">
      <c r="A44" s="7">
        <v>36</v>
      </c>
      <c r="B44" s="20"/>
      <c r="C44" s="16" t="s">
        <v>106</v>
      </c>
      <c r="D44" s="16" t="s">
        <v>107</v>
      </c>
      <c r="E44" s="16">
        <v>6</v>
      </c>
      <c r="F44" s="10">
        <v>0</v>
      </c>
      <c r="G44" s="11">
        <f t="shared" si="1"/>
        <v>6</v>
      </c>
      <c r="H44" s="12" t="s">
        <v>547</v>
      </c>
      <c r="I44" s="35">
        <f t="shared" si="0"/>
        <v>6.21010080184963</v>
      </c>
      <c r="J44" s="36">
        <v>739</v>
      </c>
      <c r="K44" s="37">
        <v>8434</v>
      </c>
      <c r="L44" s="42">
        <v>873.33</v>
      </c>
      <c r="M44" s="39">
        <v>5240</v>
      </c>
      <c r="N44" s="40">
        <v>743.16</v>
      </c>
      <c r="O44" s="41">
        <v>4459</v>
      </c>
    </row>
    <row r="45" spans="1:15">
      <c r="A45" s="7">
        <v>37</v>
      </c>
      <c r="B45" s="20"/>
      <c r="C45" s="16" t="s">
        <v>108</v>
      </c>
      <c r="D45" s="16" t="s">
        <v>109</v>
      </c>
      <c r="E45" s="16">
        <v>5</v>
      </c>
      <c r="F45" s="10">
        <v>0</v>
      </c>
      <c r="G45" s="11">
        <f t="shared" si="1"/>
        <v>5</v>
      </c>
      <c r="H45" s="12" t="s">
        <v>547</v>
      </c>
      <c r="I45" s="35">
        <f t="shared" si="0"/>
        <v>5.00106766020425</v>
      </c>
      <c r="J45" s="36">
        <v>1132</v>
      </c>
      <c r="K45" s="37">
        <v>6792</v>
      </c>
      <c r="L45" s="42">
        <v>1157.83</v>
      </c>
      <c r="M45" s="39">
        <v>6974</v>
      </c>
      <c r="N45" s="40">
        <v>919.16</v>
      </c>
      <c r="O45" s="41">
        <v>5515</v>
      </c>
    </row>
    <row r="46" spans="1:15">
      <c r="A46" s="7">
        <v>38</v>
      </c>
      <c r="B46" s="20"/>
      <c r="C46" s="16" t="s">
        <v>110</v>
      </c>
      <c r="D46" s="16" t="s">
        <v>111</v>
      </c>
      <c r="E46" s="16">
        <v>7</v>
      </c>
      <c r="F46" s="10">
        <v>0</v>
      </c>
      <c r="G46" s="11">
        <f t="shared" si="1"/>
        <v>7</v>
      </c>
      <c r="H46" s="12" t="s">
        <v>547</v>
      </c>
      <c r="I46" s="35">
        <f t="shared" si="0"/>
        <v>7.00753252682036</v>
      </c>
      <c r="J46" s="36">
        <v>816.71</v>
      </c>
      <c r="K46" s="37">
        <v>9517</v>
      </c>
      <c r="L46" s="42">
        <v>996</v>
      </c>
      <c r="M46" s="39">
        <v>5976</v>
      </c>
      <c r="N46" s="40">
        <v>816.71</v>
      </c>
      <c r="O46" s="41">
        <v>5717</v>
      </c>
    </row>
    <row r="47" spans="1:15">
      <c r="A47" s="7">
        <v>39</v>
      </c>
      <c r="B47" s="20"/>
      <c r="C47" s="16" t="s">
        <v>112</v>
      </c>
      <c r="D47" s="16" t="s">
        <v>113</v>
      </c>
      <c r="E47" s="16">
        <v>7</v>
      </c>
      <c r="F47" s="10">
        <v>0</v>
      </c>
      <c r="G47" s="11">
        <f t="shared" si="1"/>
        <v>7</v>
      </c>
      <c r="H47" s="12" t="s">
        <v>547</v>
      </c>
      <c r="I47" s="35">
        <f t="shared" si="0"/>
        <v>6.6386375183159</v>
      </c>
      <c r="J47" s="36">
        <v>716.57</v>
      </c>
      <c r="K47" s="37">
        <v>9016</v>
      </c>
      <c r="L47" s="42">
        <v>892.71</v>
      </c>
      <c r="M47" s="39">
        <v>6249</v>
      </c>
      <c r="N47" s="40">
        <v>727.85</v>
      </c>
      <c r="O47" s="41">
        <v>5095</v>
      </c>
    </row>
    <row r="48" spans="1:15">
      <c r="A48" s="7">
        <v>40</v>
      </c>
      <c r="B48" s="20"/>
      <c r="C48" s="16" t="s">
        <v>114</v>
      </c>
      <c r="D48" s="16" t="s">
        <v>115</v>
      </c>
      <c r="E48" s="16">
        <v>7</v>
      </c>
      <c r="F48" s="10">
        <v>0</v>
      </c>
      <c r="G48" s="11">
        <f t="shared" si="1"/>
        <v>7</v>
      </c>
      <c r="H48" s="12" t="s">
        <v>547</v>
      </c>
      <c r="I48" s="35">
        <f t="shared" si="0"/>
        <v>6.83670689413965</v>
      </c>
      <c r="J48" s="36">
        <v>880.83</v>
      </c>
      <c r="K48" s="37">
        <v>9285</v>
      </c>
      <c r="L48" s="42">
        <v>992.8</v>
      </c>
      <c r="M48" s="39">
        <v>4964</v>
      </c>
      <c r="N48" s="40">
        <v>769.25</v>
      </c>
      <c r="O48" s="41">
        <v>3077</v>
      </c>
    </row>
    <row r="49" spans="1:15">
      <c r="A49" s="7">
        <v>41</v>
      </c>
      <c r="B49" s="20"/>
      <c r="C49" s="16" t="s">
        <v>116</v>
      </c>
      <c r="D49" s="16" t="s">
        <v>117</v>
      </c>
      <c r="E49" s="16">
        <v>8</v>
      </c>
      <c r="F49" s="10">
        <v>0</v>
      </c>
      <c r="G49" s="11">
        <f t="shared" si="1"/>
        <v>8</v>
      </c>
      <c r="H49" s="12" t="s">
        <v>547</v>
      </c>
      <c r="I49" s="35">
        <f t="shared" si="0"/>
        <v>7.82852640802292</v>
      </c>
      <c r="J49" s="36">
        <v>954</v>
      </c>
      <c r="K49" s="37">
        <v>10632</v>
      </c>
      <c r="L49" s="42">
        <v>1826.36</v>
      </c>
      <c r="M49" s="39">
        <v>7624</v>
      </c>
      <c r="N49" s="40">
        <v>896.75</v>
      </c>
      <c r="O49" s="41">
        <v>7147</v>
      </c>
    </row>
    <row r="50" spans="1:15">
      <c r="A50" s="7">
        <v>42</v>
      </c>
      <c r="B50" s="20"/>
      <c r="C50" s="16" t="s">
        <v>118</v>
      </c>
      <c r="D50" s="16" t="s">
        <v>119</v>
      </c>
      <c r="E50" s="16">
        <v>8</v>
      </c>
      <c r="F50" s="10">
        <v>0</v>
      </c>
      <c r="G50" s="11">
        <f t="shared" si="1"/>
        <v>8</v>
      </c>
      <c r="H50" s="12" t="s">
        <v>547</v>
      </c>
      <c r="I50" s="35">
        <f t="shared" si="0"/>
        <v>8.15176973882823</v>
      </c>
      <c r="J50" s="36">
        <v>1859.76</v>
      </c>
      <c r="K50" s="37">
        <v>11071</v>
      </c>
      <c r="L50" s="42">
        <v>879.87</v>
      </c>
      <c r="M50" s="39">
        <v>7039</v>
      </c>
      <c r="N50" s="40">
        <v>756.28</v>
      </c>
      <c r="O50" s="41">
        <v>5294</v>
      </c>
    </row>
    <row r="51" spans="1:15">
      <c r="A51" s="7">
        <v>43</v>
      </c>
      <c r="B51" s="20"/>
      <c r="C51" s="18" t="s">
        <v>120</v>
      </c>
      <c r="D51" s="16" t="s">
        <v>121</v>
      </c>
      <c r="E51" s="16">
        <v>8</v>
      </c>
      <c r="F51" s="10">
        <v>0</v>
      </c>
      <c r="G51" s="11">
        <f t="shared" si="1"/>
        <v>8</v>
      </c>
      <c r="H51" s="12" t="s">
        <v>547</v>
      </c>
      <c r="I51" s="35">
        <f t="shared" si="0"/>
        <v>8.02438683169994</v>
      </c>
      <c r="J51" s="36">
        <v>1297.8</v>
      </c>
      <c r="K51" s="37">
        <v>10898</v>
      </c>
      <c r="L51" s="42">
        <v>1826.36</v>
      </c>
      <c r="M51" s="39">
        <v>56617.16</v>
      </c>
      <c r="N51" s="40">
        <v>1874.55</v>
      </c>
      <c r="O51" s="41">
        <v>58111.05</v>
      </c>
    </row>
    <row r="52" spans="1:15">
      <c r="A52" s="7"/>
      <c r="B52" s="20"/>
      <c r="C52" s="20"/>
      <c r="D52" s="16" t="s">
        <v>122</v>
      </c>
      <c r="E52" s="16">
        <v>4</v>
      </c>
      <c r="F52" s="10">
        <v>0</v>
      </c>
      <c r="G52" s="11">
        <f t="shared" si="1"/>
        <v>4</v>
      </c>
      <c r="H52" s="12" t="s">
        <v>547</v>
      </c>
      <c r="I52" s="35">
        <f t="shared" si="0"/>
        <v>4.49374498383783</v>
      </c>
      <c r="J52" s="36">
        <v>1297.8</v>
      </c>
      <c r="K52" s="37">
        <v>6103</v>
      </c>
      <c r="L52" s="42">
        <v>1826.36</v>
      </c>
      <c r="M52" s="39">
        <v>56617.16</v>
      </c>
      <c r="N52" s="40">
        <v>1874.55</v>
      </c>
      <c r="O52" s="41">
        <v>58111.05</v>
      </c>
    </row>
    <row r="53" spans="1:15">
      <c r="A53" s="7"/>
      <c r="B53" s="20"/>
      <c r="C53" s="20"/>
      <c r="D53" s="16" t="s">
        <v>123</v>
      </c>
      <c r="E53" s="16">
        <v>6</v>
      </c>
      <c r="F53" s="10">
        <v>0</v>
      </c>
      <c r="G53" s="11">
        <f t="shared" si="1"/>
        <v>6</v>
      </c>
      <c r="H53" s="12" t="s">
        <v>547</v>
      </c>
      <c r="I53" s="35">
        <f t="shared" si="0"/>
        <v>5.78156408538336</v>
      </c>
      <c r="J53" s="36">
        <v>1297.8</v>
      </c>
      <c r="K53" s="37">
        <v>7852</v>
      </c>
      <c r="L53" s="42">
        <v>1826.36</v>
      </c>
      <c r="M53" s="39">
        <v>56617.16</v>
      </c>
      <c r="N53" s="40">
        <v>1874.55</v>
      </c>
      <c r="O53" s="41">
        <v>58111.05</v>
      </c>
    </row>
    <row r="54" spans="1:15">
      <c r="A54" s="7"/>
      <c r="B54" s="20"/>
      <c r="C54" s="20"/>
      <c r="D54" s="16" t="s">
        <v>124</v>
      </c>
      <c r="E54" s="16">
        <v>8</v>
      </c>
      <c r="F54" s="10">
        <v>0</v>
      </c>
      <c r="G54" s="11">
        <f t="shared" si="1"/>
        <v>8</v>
      </c>
      <c r="H54" s="12" t="s">
        <v>547</v>
      </c>
      <c r="I54" s="35">
        <f t="shared" si="0"/>
        <v>8.0884464439552</v>
      </c>
      <c r="J54" s="36">
        <v>1297.8</v>
      </c>
      <c r="K54" s="37">
        <v>10985</v>
      </c>
      <c r="L54" s="42">
        <v>1826.36</v>
      </c>
      <c r="M54" s="39">
        <v>56617.16</v>
      </c>
      <c r="N54" s="40">
        <v>1874.55</v>
      </c>
      <c r="O54" s="41">
        <v>58111.05</v>
      </c>
    </row>
    <row r="55" spans="1:15">
      <c r="A55" s="7"/>
      <c r="B55" s="20"/>
      <c r="C55" s="20"/>
      <c r="D55" s="16" t="s">
        <v>125</v>
      </c>
      <c r="E55" s="16">
        <v>4</v>
      </c>
      <c r="F55" s="10">
        <v>0</v>
      </c>
      <c r="G55" s="11">
        <f t="shared" si="1"/>
        <v>4</v>
      </c>
      <c r="H55" s="12" t="s">
        <v>547</v>
      </c>
      <c r="I55" s="35">
        <f t="shared" si="0"/>
        <v>3.58954723844166</v>
      </c>
      <c r="J55" s="36">
        <v>1297.8</v>
      </c>
      <c r="K55" s="37">
        <v>4875</v>
      </c>
      <c r="L55" s="42">
        <v>1826.36</v>
      </c>
      <c r="M55" s="39">
        <v>56617.16</v>
      </c>
      <c r="N55" s="40">
        <v>1874.55</v>
      </c>
      <c r="O55" s="41">
        <v>58111.05</v>
      </c>
    </row>
    <row r="56" spans="1:15">
      <c r="A56" s="7"/>
      <c r="B56" s="22"/>
      <c r="C56" s="22"/>
      <c r="D56" s="16" t="s">
        <v>126</v>
      </c>
      <c r="E56" s="16">
        <v>14</v>
      </c>
      <c r="F56" s="10">
        <v>0</v>
      </c>
      <c r="G56" s="11">
        <f t="shared" si="1"/>
        <v>14</v>
      </c>
      <c r="H56" s="12" t="s">
        <v>547</v>
      </c>
      <c r="I56" s="35">
        <f t="shared" si="0"/>
        <v>14.0658709530156</v>
      </c>
      <c r="J56" s="36">
        <v>1297.8</v>
      </c>
      <c r="K56" s="37">
        <v>19103</v>
      </c>
      <c r="L56" s="42">
        <v>1826.36</v>
      </c>
      <c r="M56" s="39">
        <v>56617.16</v>
      </c>
      <c r="N56" s="40">
        <v>1874.55</v>
      </c>
      <c r="O56" s="41">
        <v>58111.05</v>
      </c>
    </row>
    <row r="57" spans="1:17">
      <c r="A57" s="7">
        <v>44</v>
      </c>
      <c r="B57" s="9" t="s">
        <v>139</v>
      </c>
      <c r="C57" s="16" t="s">
        <v>140</v>
      </c>
      <c r="D57" s="16" t="s">
        <v>141</v>
      </c>
      <c r="E57" s="27">
        <v>4</v>
      </c>
      <c r="F57" s="10">
        <v>0</v>
      </c>
      <c r="G57" s="28">
        <v>4</v>
      </c>
      <c r="H57" s="29" t="s">
        <v>547</v>
      </c>
      <c r="I57" s="35">
        <f t="shared" si="0"/>
        <v>4.23529758267003</v>
      </c>
      <c r="J57" s="36">
        <v>688</v>
      </c>
      <c r="K57" s="37">
        <v>5752</v>
      </c>
      <c r="L57" s="42">
        <v>821.75</v>
      </c>
      <c r="M57" s="39">
        <v>3287</v>
      </c>
      <c r="N57" s="40">
        <v>530.6</v>
      </c>
      <c r="O57" s="41">
        <v>2653</v>
      </c>
      <c r="P57" s="44"/>
      <c r="Q57" s="44"/>
    </row>
    <row r="58" spans="1:15">
      <c r="A58" s="7">
        <v>45</v>
      </c>
      <c r="B58" s="9"/>
      <c r="C58" s="16" t="s">
        <v>142</v>
      </c>
      <c r="D58" s="16" t="s">
        <v>143</v>
      </c>
      <c r="E58" s="30">
        <v>4</v>
      </c>
      <c r="F58" s="10">
        <v>0</v>
      </c>
      <c r="G58" s="28">
        <v>4</v>
      </c>
      <c r="H58" s="29" t="s">
        <v>547</v>
      </c>
      <c r="I58" s="35">
        <f t="shared" si="0"/>
        <v>4.2794766256047</v>
      </c>
      <c r="J58" s="36">
        <v>703</v>
      </c>
      <c r="K58" s="37">
        <v>5812</v>
      </c>
      <c r="L58" s="42">
        <v>843.75</v>
      </c>
      <c r="M58" s="39">
        <v>3375</v>
      </c>
      <c r="N58" s="40">
        <v>903</v>
      </c>
      <c r="O58" s="41">
        <v>3612</v>
      </c>
    </row>
    <row r="59" spans="1:15">
      <c r="A59" s="7">
        <v>46</v>
      </c>
      <c r="B59" s="9"/>
      <c r="C59" s="16" t="s">
        <v>144</v>
      </c>
      <c r="D59" s="16" t="s">
        <v>145</v>
      </c>
      <c r="E59" s="30">
        <v>5</v>
      </c>
      <c r="F59" s="10">
        <v>0</v>
      </c>
      <c r="G59" s="28">
        <v>5</v>
      </c>
      <c r="H59" s="29" t="s">
        <v>547</v>
      </c>
      <c r="I59" s="35">
        <f t="shared" si="0"/>
        <v>5.11887844136337</v>
      </c>
      <c r="J59" s="36">
        <v>790.4</v>
      </c>
      <c r="K59" s="37">
        <v>6952</v>
      </c>
      <c r="L59" s="42">
        <v>952.8</v>
      </c>
      <c r="M59" s="39">
        <v>4764</v>
      </c>
      <c r="N59" s="40">
        <v>980.2</v>
      </c>
      <c r="O59" s="41">
        <v>4901</v>
      </c>
    </row>
    <row r="60" spans="1:15">
      <c r="A60" s="7">
        <v>47</v>
      </c>
      <c r="B60" s="9"/>
      <c r="C60" s="16" t="s">
        <v>146</v>
      </c>
      <c r="D60" s="16" t="s">
        <v>147</v>
      </c>
      <c r="E60" s="30">
        <v>6</v>
      </c>
      <c r="F60" s="10">
        <v>-1</v>
      </c>
      <c r="G60" s="28">
        <v>5</v>
      </c>
      <c r="H60" s="29" t="s">
        <v>547</v>
      </c>
      <c r="I60" s="35">
        <f t="shared" si="0"/>
        <v>4.86484894448903</v>
      </c>
      <c r="J60" s="36">
        <v>767.83</v>
      </c>
      <c r="K60" s="37">
        <v>6607</v>
      </c>
      <c r="L60" s="42">
        <v>914</v>
      </c>
      <c r="M60" s="39">
        <v>5484</v>
      </c>
      <c r="N60" s="42">
        <v>855.666</v>
      </c>
      <c r="O60" s="39">
        <v>5134</v>
      </c>
    </row>
    <row r="61" spans="1:15">
      <c r="A61" s="7">
        <v>48</v>
      </c>
      <c r="B61" s="9"/>
      <c r="C61" s="16" t="s">
        <v>148</v>
      </c>
      <c r="D61" s="16" t="s">
        <v>149</v>
      </c>
      <c r="E61" s="30">
        <v>3</v>
      </c>
      <c r="F61" s="10">
        <v>0</v>
      </c>
      <c r="G61" s="28">
        <v>3</v>
      </c>
      <c r="H61" s="29" t="s">
        <v>547</v>
      </c>
      <c r="I61" s="35">
        <f t="shared" si="0"/>
        <v>3.22007790237904</v>
      </c>
      <c r="J61" s="36">
        <v>657</v>
      </c>
      <c r="K61" s="37">
        <v>4373.22</v>
      </c>
      <c r="L61" s="42">
        <v>778</v>
      </c>
      <c r="M61" s="39">
        <v>778</v>
      </c>
      <c r="N61" s="40">
        <v>878</v>
      </c>
      <c r="O61" s="41">
        <v>878</v>
      </c>
    </row>
    <row r="62" spans="1:15">
      <c r="A62" s="7">
        <v>49</v>
      </c>
      <c r="B62" s="9"/>
      <c r="C62" s="16" t="s">
        <v>150</v>
      </c>
      <c r="D62" s="16" t="s">
        <v>151</v>
      </c>
      <c r="E62" s="30">
        <v>4</v>
      </c>
      <c r="F62" s="10">
        <v>0</v>
      </c>
      <c r="G62" s="28">
        <v>4</v>
      </c>
      <c r="H62" s="29" t="s">
        <v>547</v>
      </c>
      <c r="I62" s="35">
        <f t="shared" si="0"/>
        <v>4.30745668612999</v>
      </c>
      <c r="J62" s="36">
        <v>712.5</v>
      </c>
      <c r="K62" s="37">
        <v>5850</v>
      </c>
      <c r="L62" s="42">
        <v>788.25</v>
      </c>
      <c r="M62" s="39">
        <v>3153</v>
      </c>
      <c r="N62" s="40">
        <v>757.25</v>
      </c>
      <c r="O62" s="41">
        <v>3029</v>
      </c>
    </row>
    <row r="63" spans="1:15">
      <c r="A63" s="7">
        <v>50</v>
      </c>
      <c r="B63" s="9"/>
      <c r="C63" s="16" t="s">
        <v>152</v>
      </c>
      <c r="D63" s="16" t="s">
        <v>153</v>
      </c>
      <c r="E63" s="30">
        <v>4</v>
      </c>
      <c r="F63" s="10">
        <v>0</v>
      </c>
      <c r="G63" s="28">
        <v>4</v>
      </c>
      <c r="H63" s="29" t="s">
        <v>547</v>
      </c>
      <c r="I63" s="35">
        <f t="shared" si="0"/>
        <v>3.6035372687043</v>
      </c>
      <c r="J63" s="36">
        <v>1223.5</v>
      </c>
      <c r="K63" s="37">
        <v>4894</v>
      </c>
      <c r="L63" s="42">
        <v>1232</v>
      </c>
      <c r="M63" s="39">
        <v>4298</v>
      </c>
      <c r="N63" s="40">
        <v>778.5</v>
      </c>
      <c r="O63" s="41">
        <v>3114</v>
      </c>
    </row>
    <row r="64" spans="1:15">
      <c r="A64" s="7">
        <v>51</v>
      </c>
      <c r="B64" s="9"/>
      <c r="C64" s="16" t="s">
        <v>154</v>
      </c>
      <c r="D64" s="16" t="s">
        <v>155</v>
      </c>
      <c r="E64" s="30">
        <v>5</v>
      </c>
      <c r="F64" s="10">
        <v>-1</v>
      </c>
      <c r="G64" s="28">
        <v>4</v>
      </c>
      <c r="H64" s="29" t="s">
        <v>547</v>
      </c>
      <c r="I64" s="35">
        <f t="shared" si="0"/>
        <v>4.19553644402883</v>
      </c>
      <c r="J64" s="36">
        <v>1174.5</v>
      </c>
      <c r="K64" s="37">
        <v>5698</v>
      </c>
      <c r="L64" s="42">
        <v>541.4</v>
      </c>
      <c r="M64" s="39">
        <v>2707</v>
      </c>
      <c r="N64" s="40">
        <v>595.5</v>
      </c>
      <c r="O64" s="41">
        <v>1191</v>
      </c>
    </row>
    <row r="65" spans="1:15">
      <c r="A65" s="7">
        <v>52</v>
      </c>
      <c r="B65" s="9"/>
      <c r="C65" s="16" t="s">
        <v>156</v>
      </c>
      <c r="D65" s="16" t="s">
        <v>157</v>
      </c>
      <c r="E65" s="30">
        <v>6</v>
      </c>
      <c r="F65" s="10">
        <v>-1</v>
      </c>
      <c r="G65" s="28">
        <v>5</v>
      </c>
      <c r="H65" s="29" t="s">
        <v>547</v>
      </c>
      <c r="I65" s="35">
        <f t="shared" si="0"/>
        <v>5.44359440693316</v>
      </c>
      <c r="J65" s="36">
        <v>1232.17</v>
      </c>
      <c r="K65" s="37">
        <v>7393</v>
      </c>
      <c r="L65" s="42">
        <v>1133.14</v>
      </c>
      <c r="M65" s="39">
        <v>7932</v>
      </c>
      <c r="N65" s="40">
        <v>1193.285</v>
      </c>
      <c r="O65" s="41">
        <v>8353</v>
      </c>
    </row>
    <row r="66" spans="1:15">
      <c r="A66" s="7">
        <v>53</v>
      </c>
      <c r="B66" s="9"/>
      <c r="C66" s="16" t="s">
        <v>158</v>
      </c>
      <c r="D66" s="16" t="s">
        <v>159</v>
      </c>
      <c r="E66" s="30">
        <v>4</v>
      </c>
      <c r="F66" s="10">
        <v>0</v>
      </c>
      <c r="G66" s="28">
        <v>4</v>
      </c>
      <c r="H66" s="29" t="s">
        <v>547</v>
      </c>
      <c r="I66" s="35">
        <f t="shared" si="0"/>
        <v>4.12558629271561</v>
      </c>
      <c r="J66" s="36">
        <v>1400.75</v>
      </c>
      <c r="K66" s="37">
        <v>5603</v>
      </c>
      <c r="L66" s="42">
        <v>980</v>
      </c>
      <c r="M66" s="39">
        <v>1960</v>
      </c>
      <c r="N66" s="40">
        <v>1447.5</v>
      </c>
      <c r="O66" s="41">
        <v>2895</v>
      </c>
    </row>
    <row r="67" spans="1:15">
      <c r="A67" s="7">
        <v>54</v>
      </c>
      <c r="B67" s="9"/>
      <c r="C67" s="16" t="s">
        <v>160</v>
      </c>
      <c r="D67" s="16" t="s">
        <v>161</v>
      </c>
      <c r="E67" s="30">
        <v>6</v>
      </c>
      <c r="F67" s="10">
        <v>0</v>
      </c>
      <c r="G67" s="28">
        <v>6</v>
      </c>
      <c r="H67" s="29" t="s">
        <v>547</v>
      </c>
      <c r="I67" s="35">
        <f t="shared" si="0"/>
        <v>5.81764363711334</v>
      </c>
      <c r="J67" s="36">
        <v>816.83</v>
      </c>
      <c r="K67" s="37">
        <v>7901</v>
      </c>
      <c r="L67" s="42">
        <v>993.666</v>
      </c>
      <c r="M67" s="39">
        <v>5962</v>
      </c>
      <c r="N67" s="40">
        <v>739.6</v>
      </c>
      <c r="O67" s="41">
        <v>3698</v>
      </c>
    </row>
    <row r="68" spans="1:15">
      <c r="A68" s="7">
        <v>55</v>
      </c>
      <c r="B68" s="9"/>
      <c r="C68" s="46" t="s">
        <v>162</v>
      </c>
      <c r="D68" s="46" t="s">
        <v>163</v>
      </c>
      <c r="E68" s="47">
        <v>0</v>
      </c>
      <c r="F68" s="48">
        <f>I68-E68</f>
        <v>0</v>
      </c>
      <c r="G68" s="49">
        <v>1</v>
      </c>
      <c r="H68" s="29" t="s">
        <v>547</v>
      </c>
      <c r="I68" s="35">
        <f t="shared" si="0"/>
        <v>0</v>
      </c>
      <c r="J68" s="51"/>
      <c r="K68" s="52"/>
      <c r="L68" s="53"/>
      <c r="M68" s="54"/>
      <c r="N68" s="55"/>
      <c r="O68" s="56"/>
    </row>
    <row r="69" spans="1:15">
      <c r="A69" s="7">
        <v>56</v>
      </c>
      <c r="B69" s="16" t="s">
        <v>168</v>
      </c>
      <c r="C69" s="16" t="s">
        <v>169</v>
      </c>
      <c r="D69" s="50" t="s">
        <v>170</v>
      </c>
      <c r="E69" s="16">
        <v>19</v>
      </c>
      <c r="F69" s="10">
        <v>0</v>
      </c>
      <c r="G69" s="28">
        <f t="shared" si="1"/>
        <v>19</v>
      </c>
      <c r="H69" s="29" t="s">
        <v>547</v>
      </c>
      <c r="I69" s="35">
        <f t="shared" si="0"/>
        <v>19.2112568201398</v>
      </c>
      <c r="J69" s="36">
        <v>1215.32</v>
      </c>
      <c r="K69" s="37">
        <v>26091</v>
      </c>
      <c r="L69" s="42">
        <v>1087.444</v>
      </c>
      <c r="M69" s="39">
        <v>19574</v>
      </c>
      <c r="N69" s="40">
        <v>1060.94</v>
      </c>
      <c r="O69" s="41">
        <v>18036</v>
      </c>
    </row>
    <row r="70" ht="24" spans="1:15">
      <c r="A70" s="7">
        <v>57</v>
      </c>
      <c r="B70" s="16"/>
      <c r="C70" s="16" t="s">
        <v>171</v>
      </c>
      <c r="D70" s="50" t="s">
        <v>172</v>
      </c>
      <c r="E70" s="16">
        <v>11</v>
      </c>
      <c r="F70" s="10">
        <v>0</v>
      </c>
      <c r="G70" s="28">
        <f t="shared" si="1"/>
        <v>11</v>
      </c>
      <c r="H70" s="29" t="s">
        <v>547</v>
      </c>
      <c r="I70" s="35">
        <f t="shared" si="0"/>
        <v>11.1170008320386</v>
      </c>
      <c r="J70" s="36">
        <v>971.11</v>
      </c>
      <c r="K70" s="37">
        <v>15098.11</v>
      </c>
      <c r="L70" s="42">
        <v>1023.666</v>
      </c>
      <c r="M70" s="39">
        <v>9213</v>
      </c>
      <c r="N70" s="40">
        <v>937.22</v>
      </c>
      <c r="O70" s="41">
        <v>8435</v>
      </c>
    </row>
    <row r="71" ht="24" spans="1:15">
      <c r="A71" s="7">
        <v>58</v>
      </c>
      <c r="B71" s="16"/>
      <c r="C71" s="16" t="s">
        <v>173</v>
      </c>
      <c r="D71" s="50" t="s">
        <v>174</v>
      </c>
      <c r="E71" s="16">
        <v>9</v>
      </c>
      <c r="F71" s="10">
        <v>0</v>
      </c>
      <c r="G71" s="28">
        <f t="shared" si="1"/>
        <v>9</v>
      </c>
      <c r="H71" s="29" t="s">
        <v>547</v>
      </c>
      <c r="I71" s="35">
        <f t="shared" si="0"/>
        <v>9.49113105713087</v>
      </c>
      <c r="J71" s="36">
        <v>1210</v>
      </c>
      <c r="K71" s="37">
        <v>12890</v>
      </c>
      <c r="L71" s="42">
        <v>1106.33</v>
      </c>
      <c r="M71" s="39">
        <v>9957</v>
      </c>
      <c r="N71" s="40">
        <v>783.44</v>
      </c>
      <c r="O71" s="41">
        <v>7051</v>
      </c>
    </row>
    <row r="72" ht="24" spans="1:15">
      <c r="A72" s="7">
        <v>59</v>
      </c>
      <c r="B72" s="16"/>
      <c r="C72" s="16" t="s">
        <v>175</v>
      </c>
      <c r="D72" s="50" t="s">
        <v>176</v>
      </c>
      <c r="E72" s="16">
        <v>4</v>
      </c>
      <c r="F72" s="10">
        <v>0</v>
      </c>
      <c r="G72" s="28">
        <f t="shared" si="1"/>
        <v>4</v>
      </c>
      <c r="H72" s="29" t="s">
        <v>547</v>
      </c>
      <c r="I72" s="35">
        <f t="shared" si="0"/>
        <v>3.59519479276347</v>
      </c>
      <c r="J72" s="36">
        <v>720.666</v>
      </c>
      <c r="K72" s="37">
        <v>4882.67</v>
      </c>
      <c r="L72" s="42">
        <v>804.33</v>
      </c>
      <c r="M72" s="39">
        <v>2413</v>
      </c>
      <c r="N72" s="40">
        <v>912.67</v>
      </c>
      <c r="O72" s="41">
        <v>2738</v>
      </c>
    </row>
    <row r="73" spans="1:15">
      <c r="A73" s="7">
        <v>60</v>
      </c>
      <c r="B73" s="16"/>
      <c r="C73" s="16" t="s">
        <v>177</v>
      </c>
      <c r="D73" s="50" t="s">
        <v>178</v>
      </c>
      <c r="E73" s="16">
        <v>3</v>
      </c>
      <c r="F73" s="10">
        <v>0</v>
      </c>
      <c r="G73" s="28">
        <f t="shared" si="1"/>
        <v>3</v>
      </c>
      <c r="H73" s="29" t="s">
        <v>547</v>
      </c>
      <c r="I73" s="35">
        <f t="shared" si="0"/>
        <v>3.00969729992416</v>
      </c>
      <c r="J73" s="36">
        <v>1029.5</v>
      </c>
      <c r="K73" s="37">
        <v>4087.5</v>
      </c>
      <c r="L73" s="42">
        <v>970.5</v>
      </c>
      <c r="M73" s="39">
        <v>1941</v>
      </c>
      <c r="N73" s="40">
        <v>989</v>
      </c>
      <c r="O73" s="41">
        <v>1987</v>
      </c>
    </row>
    <row r="74" spans="1:15">
      <c r="A74" s="7">
        <v>61</v>
      </c>
      <c r="B74" s="16" t="s">
        <v>179</v>
      </c>
      <c r="C74" s="16" t="s">
        <v>180</v>
      </c>
      <c r="D74" s="50" t="s">
        <v>181</v>
      </c>
      <c r="E74" s="16">
        <v>5</v>
      </c>
      <c r="F74" s="10">
        <v>0</v>
      </c>
      <c r="G74" s="28">
        <v>5</v>
      </c>
      <c r="H74" s="29" t="s">
        <v>547</v>
      </c>
      <c r="I74" s="35">
        <f t="shared" si="0"/>
        <v>5.22785341393554</v>
      </c>
      <c r="J74" s="36">
        <v>850</v>
      </c>
      <c r="K74" s="37">
        <v>7100</v>
      </c>
      <c r="L74" s="42">
        <v>957.83</v>
      </c>
      <c r="M74" s="39">
        <v>5747</v>
      </c>
      <c r="N74" s="40">
        <v>1103.71</v>
      </c>
      <c r="O74" s="41">
        <v>7726</v>
      </c>
    </row>
    <row r="75" spans="1:15">
      <c r="A75" s="7">
        <v>62</v>
      </c>
      <c r="B75" s="16"/>
      <c r="C75" s="16" t="s">
        <v>182</v>
      </c>
      <c r="D75" s="50" t="s">
        <v>183</v>
      </c>
      <c r="E75" s="16">
        <v>6</v>
      </c>
      <c r="F75" s="10">
        <v>0</v>
      </c>
      <c r="G75" s="28">
        <v>6</v>
      </c>
      <c r="H75" s="29" t="s">
        <v>547</v>
      </c>
      <c r="I75" s="35">
        <f t="shared" si="0"/>
        <v>4.62701843002408</v>
      </c>
      <c r="J75" s="36">
        <v>1047.33</v>
      </c>
      <c r="K75" s="37">
        <v>6284</v>
      </c>
      <c r="L75" s="42">
        <v>1024.17</v>
      </c>
      <c r="M75" s="39">
        <v>6154</v>
      </c>
      <c r="N75" s="40">
        <v>1231.6</v>
      </c>
      <c r="O75" s="41">
        <v>6158</v>
      </c>
    </row>
    <row r="76" spans="1:15">
      <c r="A76" s="7">
        <v>63</v>
      </c>
      <c r="B76" s="16"/>
      <c r="C76" s="16" t="s">
        <v>184</v>
      </c>
      <c r="D76" s="50" t="s">
        <v>185</v>
      </c>
      <c r="E76" s="16">
        <v>5</v>
      </c>
      <c r="F76" s="10">
        <v>0</v>
      </c>
      <c r="G76" s="28">
        <v>5</v>
      </c>
      <c r="H76" s="29" t="s">
        <v>547</v>
      </c>
      <c r="I76" s="35">
        <f t="shared" si="0"/>
        <v>4.64321741243346</v>
      </c>
      <c r="J76" s="36">
        <v>1061.2</v>
      </c>
      <c r="K76" s="37">
        <v>6306</v>
      </c>
      <c r="L76" s="42">
        <v>1206.8</v>
      </c>
      <c r="M76" s="39">
        <v>6034</v>
      </c>
      <c r="N76" s="40">
        <v>689</v>
      </c>
      <c r="O76" s="41">
        <v>4134</v>
      </c>
    </row>
    <row r="77" spans="1:15">
      <c r="A77" s="7">
        <v>64</v>
      </c>
      <c r="B77" s="16"/>
      <c r="C77" s="16" t="s">
        <v>186</v>
      </c>
      <c r="D77" s="50" t="s">
        <v>187</v>
      </c>
      <c r="E77" s="16">
        <v>21</v>
      </c>
      <c r="F77" s="10">
        <v>-1</v>
      </c>
      <c r="G77" s="49">
        <v>20</v>
      </c>
      <c r="H77" s="29" t="s">
        <v>547</v>
      </c>
      <c r="I77" s="35">
        <f t="shared" si="0"/>
        <v>19.5558533550302</v>
      </c>
      <c r="J77" s="36">
        <v>1407.57</v>
      </c>
      <c r="K77" s="37">
        <v>26559</v>
      </c>
      <c r="L77" s="42">
        <v>1325.9</v>
      </c>
      <c r="M77" s="39">
        <v>29170</v>
      </c>
      <c r="N77" s="40">
        <v>1092.36</v>
      </c>
      <c r="O77" s="41">
        <v>24032</v>
      </c>
    </row>
    <row r="78" spans="1:15">
      <c r="A78" s="7">
        <v>65</v>
      </c>
      <c r="B78" s="16"/>
      <c r="C78" s="16" t="s">
        <v>188</v>
      </c>
      <c r="D78" s="50" t="s">
        <v>189</v>
      </c>
      <c r="E78" s="16">
        <v>4</v>
      </c>
      <c r="F78" s="10">
        <v>0</v>
      </c>
      <c r="G78" s="28">
        <v>4</v>
      </c>
      <c r="H78" s="29" t="s">
        <v>547</v>
      </c>
      <c r="I78" s="35">
        <f t="shared" si="0"/>
        <v>4.30892932089448</v>
      </c>
      <c r="J78" s="36">
        <v>963</v>
      </c>
      <c r="K78" s="37">
        <v>5852</v>
      </c>
      <c r="L78" s="42">
        <v>987.67</v>
      </c>
      <c r="M78" s="39">
        <v>2963</v>
      </c>
      <c r="N78" s="40">
        <v>1186.33</v>
      </c>
      <c r="O78" s="41">
        <v>3559</v>
      </c>
    </row>
    <row r="79" spans="1:15">
      <c r="A79" s="7">
        <v>66</v>
      </c>
      <c r="B79" s="16"/>
      <c r="C79" s="16" t="s">
        <v>190</v>
      </c>
      <c r="D79" s="50" t="s">
        <v>191</v>
      </c>
      <c r="E79" s="16">
        <v>12</v>
      </c>
      <c r="F79" s="10">
        <v>0</v>
      </c>
      <c r="G79" s="28">
        <v>12</v>
      </c>
      <c r="H79" s="29" t="s">
        <v>547</v>
      </c>
      <c r="I79" s="35">
        <f t="shared" ref="I79:I163" si="2">K79/1358.11</f>
        <v>12.4776343595143</v>
      </c>
      <c r="J79" s="36">
        <v>1078.83</v>
      </c>
      <c r="K79" s="37">
        <v>16946</v>
      </c>
      <c r="L79" s="42">
        <v>909.23</v>
      </c>
      <c r="M79" s="39">
        <v>11820</v>
      </c>
      <c r="N79" s="40">
        <v>896.75</v>
      </c>
      <c r="O79" s="41">
        <v>7714</v>
      </c>
    </row>
    <row r="80" spans="1:15">
      <c r="A80" s="7">
        <v>67</v>
      </c>
      <c r="B80" s="16"/>
      <c r="C80" s="16" t="s">
        <v>192</v>
      </c>
      <c r="D80" s="50" t="s">
        <v>193</v>
      </c>
      <c r="E80" s="16">
        <v>8</v>
      </c>
      <c r="F80" s="10">
        <v>0</v>
      </c>
      <c r="G80" s="28">
        <v>8</v>
      </c>
      <c r="H80" s="29" t="s">
        <v>547</v>
      </c>
      <c r="I80" s="35">
        <f t="shared" si="2"/>
        <v>8.27473474166305</v>
      </c>
      <c r="J80" s="36">
        <v>1154.75</v>
      </c>
      <c r="K80" s="37">
        <v>11238</v>
      </c>
      <c r="L80" s="42">
        <v>1164</v>
      </c>
      <c r="M80" s="39">
        <v>10476</v>
      </c>
      <c r="N80" s="40">
        <v>1069.11</v>
      </c>
      <c r="O80" s="41">
        <v>9622</v>
      </c>
    </row>
    <row r="81" spans="1:15">
      <c r="A81" s="7">
        <v>68</v>
      </c>
      <c r="B81" s="16"/>
      <c r="C81" s="16" t="s">
        <v>194</v>
      </c>
      <c r="D81" s="50" t="s">
        <v>195</v>
      </c>
      <c r="E81" s="16">
        <v>7</v>
      </c>
      <c r="F81" s="10">
        <v>0</v>
      </c>
      <c r="G81" s="28">
        <v>7</v>
      </c>
      <c r="H81" s="29" t="s">
        <v>547</v>
      </c>
      <c r="I81" s="35">
        <f t="shared" si="2"/>
        <v>6.66882653098792</v>
      </c>
      <c r="J81" s="36">
        <v>865.29</v>
      </c>
      <c r="K81" s="37">
        <v>9057</v>
      </c>
      <c r="L81" s="42">
        <v>904.62</v>
      </c>
      <c r="M81" s="39">
        <v>7237</v>
      </c>
      <c r="N81" s="40">
        <v>921.88</v>
      </c>
      <c r="O81" s="41">
        <v>7375</v>
      </c>
    </row>
    <row r="82" spans="1:15">
      <c r="A82" s="7">
        <v>69</v>
      </c>
      <c r="B82" s="16"/>
      <c r="C82" s="16" t="s">
        <v>196</v>
      </c>
      <c r="D82" s="50" t="s">
        <v>197</v>
      </c>
      <c r="E82" s="16">
        <v>7</v>
      </c>
      <c r="F82" s="10">
        <v>0</v>
      </c>
      <c r="G82" s="28">
        <v>7</v>
      </c>
      <c r="H82" s="29" t="s">
        <v>547</v>
      </c>
      <c r="I82" s="35">
        <f t="shared" si="2"/>
        <v>6.61368372223163</v>
      </c>
      <c r="J82" s="36">
        <v>1283.11</v>
      </c>
      <c r="K82" s="37">
        <v>8982.11</v>
      </c>
      <c r="L82" s="42">
        <v>1341.17</v>
      </c>
      <c r="M82" s="39">
        <v>8047</v>
      </c>
      <c r="N82" s="40">
        <v>1011.4</v>
      </c>
      <c r="O82" s="41">
        <v>5057</v>
      </c>
    </row>
    <row r="83" spans="1:15">
      <c r="A83" s="7">
        <v>70</v>
      </c>
      <c r="B83" s="16"/>
      <c r="C83" s="16" t="s">
        <v>198</v>
      </c>
      <c r="D83" s="50" t="s">
        <v>199</v>
      </c>
      <c r="E83" s="16">
        <v>7</v>
      </c>
      <c r="F83" s="10">
        <v>0</v>
      </c>
      <c r="G83" s="28">
        <v>7</v>
      </c>
      <c r="H83" s="29" t="s">
        <v>547</v>
      </c>
      <c r="I83" s="35">
        <f t="shared" si="2"/>
        <v>7.00311462252689</v>
      </c>
      <c r="J83" s="36">
        <v>1251.83</v>
      </c>
      <c r="K83" s="37">
        <v>9511</v>
      </c>
      <c r="L83" s="42">
        <v>1001.71</v>
      </c>
      <c r="M83" s="39">
        <v>7012</v>
      </c>
      <c r="N83" s="40">
        <v>781.43</v>
      </c>
      <c r="O83" s="41">
        <v>5407</v>
      </c>
    </row>
    <row r="84" spans="1:15">
      <c r="A84" s="7">
        <v>71</v>
      </c>
      <c r="B84" s="16"/>
      <c r="C84" s="16" t="s">
        <v>200</v>
      </c>
      <c r="D84" s="50" t="s">
        <v>201</v>
      </c>
      <c r="E84" s="16">
        <v>5</v>
      </c>
      <c r="F84" s="10">
        <v>0</v>
      </c>
      <c r="G84" s="28">
        <v>5</v>
      </c>
      <c r="H84" s="29" t="s">
        <v>547</v>
      </c>
      <c r="I84" s="35">
        <f t="shared" si="2"/>
        <v>5.02021191214261</v>
      </c>
      <c r="J84" s="36">
        <v>803</v>
      </c>
      <c r="K84" s="37">
        <v>6818</v>
      </c>
      <c r="L84" s="42">
        <v>973.67</v>
      </c>
      <c r="M84" s="39">
        <v>5842</v>
      </c>
      <c r="N84" s="40">
        <v>1100.33</v>
      </c>
      <c r="O84" s="41">
        <v>6602</v>
      </c>
    </row>
    <row r="85" spans="1:15">
      <c r="A85" s="7">
        <v>72</v>
      </c>
      <c r="B85" s="16"/>
      <c r="C85" s="16" t="s">
        <v>202</v>
      </c>
      <c r="D85" s="50" t="s">
        <v>203</v>
      </c>
      <c r="E85" s="16">
        <v>7</v>
      </c>
      <c r="F85" s="10">
        <v>0</v>
      </c>
      <c r="G85" s="28">
        <v>7</v>
      </c>
      <c r="H85" s="29" t="s">
        <v>547</v>
      </c>
      <c r="I85" s="35">
        <f t="shared" si="2"/>
        <v>6.69091605245525</v>
      </c>
      <c r="J85" s="36">
        <v>1012.43</v>
      </c>
      <c r="K85" s="37">
        <v>9087</v>
      </c>
      <c r="L85" s="42">
        <v>1116</v>
      </c>
      <c r="M85" s="39">
        <v>7812</v>
      </c>
      <c r="N85" s="40">
        <v>1089.71</v>
      </c>
      <c r="O85" s="41">
        <v>7628</v>
      </c>
    </row>
    <row r="86" spans="1:15">
      <c r="A86" s="7">
        <v>73</v>
      </c>
      <c r="B86" s="16"/>
      <c r="C86" s="16" t="s">
        <v>204</v>
      </c>
      <c r="D86" s="50" t="s">
        <v>205</v>
      </c>
      <c r="E86" s="16">
        <v>5</v>
      </c>
      <c r="F86" s="10">
        <v>0</v>
      </c>
      <c r="G86" s="28">
        <v>5</v>
      </c>
      <c r="H86" s="29" t="s">
        <v>547</v>
      </c>
      <c r="I86" s="35">
        <f t="shared" si="2"/>
        <v>4.87294843569372</v>
      </c>
      <c r="J86" s="36">
        <v>1123.6</v>
      </c>
      <c r="K86" s="37">
        <v>6618</v>
      </c>
      <c r="L86" s="42">
        <v>1237</v>
      </c>
      <c r="M86" s="39">
        <v>6185</v>
      </c>
      <c r="N86" s="40">
        <v>1048.6</v>
      </c>
      <c r="O86" s="41">
        <v>5243</v>
      </c>
    </row>
    <row r="87" spans="1:15">
      <c r="A87" s="7">
        <v>74</v>
      </c>
      <c r="B87" s="16"/>
      <c r="C87" s="16" t="s">
        <v>206</v>
      </c>
      <c r="D87" s="50" t="s">
        <v>207</v>
      </c>
      <c r="E87" s="16">
        <v>5</v>
      </c>
      <c r="F87" s="10">
        <v>0</v>
      </c>
      <c r="G87" s="28">
        <v>5</v>
      </c>
      <c r="H87" s="29" t="s">
        <v>547</v>
      </c>
      <c r="I87" s="35">
        <f t="shared" si="2"/>
        <v>5.44801231122663</v>
      </c>
      <c r="J87" s="36">
        <v>1279.8</v>
      </c>
      <c r="K87" s="37">
        <v>7399</v>
      </c>
      <c r="L87" s="42">
        <v>1311.8</v>
      </c>
      <c r="M87" s="39">
        <v>6559</v>
      </c>
      <c r="N87" s="40">
        <v>938.5</v>
      </c>
      <c r="O87" s="41">
        <v>5631</v>
      </c>
    </row>
    <row r="88" spans="1:15">
      <c r="A88" s="7">
        <v>75</v>
      </c>
      <c r="B88" s="16"/>
      <c r="C88" s="16" t="s">
        <v>208</v>
      </c>
      <c r="D88" s="50" t="s">
        <v>209</v>
      </c>
      <c r="E88" s="16">
        <v>4</v>
      </c>
      <c r="F88" s="10">
        <v>0</v>
      </c>
      <c r="G88" s="28">
        <v>4</v>
      </c>
      <c r="H88" s="29" t="s">
        <v>547</v>
      </c>
      <c r="I88" s="35">
        <f t="shared" si="2"/>
        <v>3.57850247770799</v>
      </c>
      <c r="J88" s="36">
        <v>972</v>
      </c>
      <c r="K88" s="37">
        <v>4860</v>
      </c>
      <c r="L88" s="42">
        <v>901.17</v>
      </c>
      <c r="M88" s="39">
        <v>5407</v>
      </c>
      <c r="N88" s="40">
        <v>819.67</v>
      </c>
      <c r="O88" s="41">
        <v>4918</v>
      </c>
    </row>
    <row r="89" spans="1:15">
      <c r="A89" s="7">
        <v>76</v>
      </c>
      <c r="B89" s="16"/>
      <c r="C89" s="16" t="s">
        <v>210</v>
      </c>
      <c r="D89" s="50" t="s">
        <v>211</v>
      </c>
      <c r="E89" s="16">
        <v>2</v>
      </c>
      <c r="F89" s="10">
        <v>0</v>
      </c>
      <c r="G89" s="28">
        <v>2</v>
      </c>
      <c r="H89" s="29" t="s">
        <v>547</v>
      </c>
      <c r="I89" s="35">
        <f t="shared" si="2"/>
        <v>1.55952021559373</v>
      </c>
      <c r="J89" s="36">
        <v>1059</v>
      </c>
      <c r="K89" s="37">
        <v>2118</v>
      </c>
      <c r="L89" s="42">
        <v>303</v>
      </c>
      <c r="M89" s="39">
        <v>606</v>
      </c>
      <c r="N89" s="40"/>
      <c r="O89" s="41"/>
    </row>
    <row r="90" spans="1:15">
      <c r="A90" s="7">
        <v>77</v>
      </c>
      <c r="B90" s="16"/>
      <c r="C90" s="16" t="s">
        <v>212</v>
      </c>
      <c r="D90" s="50" t="s">
        <v>213</v>
      </c>
      <c r="E90" s="16">
        <v>4</v>
      </c>
      <c r="F90" s="10">
        <v>-1</v>
      </c>
      <c r="G90" s="28">
        <v>3</v>
      </c>
      <c r="H90" s="29" t="s">
        <v>547</v>
      </c>
      <c r="I90" s="35">
        <f t="shared" si="2"/>
        <v>3.00270228479284</v>
      </c>
      <c r="J90" s="36">
        <v>1019.5</v>
      </c>
      <c r="K90" s="37">
        <v>4078</v>
      </c>
      <c r="L90" s="42">
        <v>925.6</v>
      </c>
      <c r="M90" s="39">
        <v>4628</v>
      </c>
      <c r="N90" s="40">
        <v>939</v>
      </c>
      <c r="O90" s="41">
        <v>3756</v>
      </c>
    </row>
    <row r="91" spans="1:15">
      <c r="A91" s="7">
        <v>78</v>
      </c>
      <c r="B91" s="16" t="s">
        <v>223</v>
      </c>
      <c r="C91" s="16" t="s">
        <v>224</v>
      </c>
      <c r="D91" s="16" t="s">
        <v>225</v>
      </c>
      <c r="E91" s="16">
        <v>7</v>
      </c>
      <c r="F91" s="10">
        <v>0</v>
      </c>
      <c r="G91" s="28">
        <v>7</v>
      </c>
      <c r="H91" s="29" t="s">
        <v>547</v>
      </c>
      <c r="I91" s="35">
        <f t="shared" si="2"/>
        <v>7.17541288997209</v>
      </c>
      <c r="J91" s="36">
        <v>820.71</v>
      </c>
      <c r="K91" s="37">
        <v>9745</v>
      </c>
      <c r="L91" s="42">
        <v>833</v>
      </c>
      <c r="M91" s="39">
        <v>5831</v>
      </c>
      <c r="N91" s="40">
        <v>836.86</v>
      </c>
      <c r="O91" s="41">
        <v>5858</v>
      </c>
    </row>
    <row r="92" spans="1:15">
      <c r="A92" s="7">
        <v>79</v>
      </c>
      <c r="B92" s="16"/>
      <c r="C92" s="16" t="s">
        <v>226</v>
      </c>
      <c r="D92" s="16" t="s">
        <v>227</v>
      </c>
      <c r="E92" s="16">
        <v>5</v>
      </c>
      <c r="F92" s="10">
        <v>0</v>
      </c>
      <c r="G92" s="28">
        <v>5</v>
      </c>
      <c r="H92" s="29" t="s">
        <v>547</v>
      </c>
      <c r="I92" s="35">
        <f t="shared" si="2"/>
        <v>4.99002289947059</v>
      </c>
      <c r="J92" s="36">
        <v>1155.4</v>
      </c>
      <c r="K92" s="37">
        <v>6777</v>
      </c>
      <c r="L92" s="42">
        <v>1194.2</v>
      </c>
      <c r="M92" s="39">
        <v>5971</v>
      </c>
      <c r="N92" s="40">
        <v>1131.33</v>
      </c>
      <c r="O92" s="41">
        <v>6788</v>
      </c>
    </row>
    <row r="93" spans="1:15">
      <c r="A93" s="7">
        <v>80</v>
      </c>
      <c r="B93" s="16"/>
      <c r="C93" s="16" t="s">
        <v>228</v>
      </c>
      <c r="D93" s="16" t="s">
        <v>229</v>
      </c>
      <c r="E93" s="16">
        <v>3</v>
      </c>
      <c r="F93" s="10">
        <v>0</v>
      </c>
      <c r="G93" s="49">
        <v>3</v>
      </c>
      <c r="H93" s="29" t="s">
        <v>547</v>
      </c>
      <c r="I93" s="35">
        <f t="shared" si="2"/>
        <v>3.3848510061777</v>
      </c>
      <c r="J93" s="36">
        <v>1865.67</v>
      </c>
      <c r="K93" s="37">
        <v>4597</v>
      </c>
      <c r="L93" s="42">
        <v>1268.67</v>
      </c>
      <c r="M93" s="39">
        <v>3806</v>
      </c>
      <c r="N93" s="40">
        <v>835</v>
      </c>
      <c r="O93" s="41">
        <v>1670</v>
      </c>
    </row>
    <row r="94" spans="1:15">
      <c r="A94" s="7">
        <v>81</v>
      </c>
      <c r="B94" s="16"/>
      <c r="C94" s="16" t="s">
        <v>230</v>
      </c>
      <c r="D94" s="16" t="s">
        <v>231</v>
      </c>
      <c r="E94" s="16">
        <v>3</v>
      </c>
      <c r="F94" s="10">
        <v>0</v>
      </c>
      <c r="G94" s="49">
        <v>3</v>
      </c>
      <c r="H94" s="29" t="s">
        <v>547</v>
      </c>
      <c r="I94" s="35">
        <f t="shared" si="2"/>
        <v>3.05277922995928</v>
      </c>
      <c r="J94" s="36">
        <v>1715.33</v>
      </c>
      <c r="K94" s="37">
        <v>4146.01</v>
      </c>
      <c r="L94" s="42">
        <v>891</v>
      </c>
      <c r="M94" s="39">
        <v>2673</v>
      </c>
      <c r="N94" s="40">
        <v>804.5</v>
      </c>
      <c r="O94" s="41">
        <v>1609</v>
      </c>
    </row>
    <row r="95" spans="1:15">
      <c r="A95" s="7">
        <v>82</v>
      </c>
      <c r="B95" s="16"/>
      <c r="C95" s="16" t="s">
        <v>232</v>
      </c>
      <c r="D95" s="16" t="s">
        <v>233</v>
      </c>
      <c r="E95" s="16">
        <v>4</v>
      </c>
      <c r="F95" s="10">
        <v>0</v>
      </c>
      <c r="G95" s="28">
        <v>4</v>
      </c>
      <c r="H95" s="29" t="s">
        <v>547</v>
      </c>
      <c r="I95" s="35">
        <f t="shared" si="2"/>
        <v>3.80602454882152</v>
      </c>
      <c r="J95" s="36">
        <v>1056.33</v>
      </c>
      <c r="K95" s="37">
        <v>5169</v>
      </c>
      <c r="L95" s="42">
        <v>1014</v>
      </c>
      <c r="M95" s="39">
        <v>3042</v>
      </c>
      <c r="N95" s="40">
        <v>783.67</v>
      </c>
      <c r="O95" s="41">
        <v>2351</v>
      </c>
    </row>
    <row r="96" spans="1:15">
      <c r="A96" s="7">
        <v>83</v>
      </c>
      <c r="B96" s="16"/>
      <c r="C96" s="16" t="s">
        <v>234</v>
      </c>
      <c r="D96" s="16" t="s">
        <v>235</v>
      </c>
      <c r="E96" s="16">
        <v>2</v>
      </c>
      <c r="F96" s="10">
        <v>0</v>
      </c>
      <c r="G96" s="28">
        <v>2</v>
      </c>
      <c r="H96" s="29" t="s">
        <v>547</v>
      </c>
      <c r="I96" s="35">
        <f t="shared" si="2"/>
        <v>1.88939040283924</v>
      </c>
      <c r="J96" s="36">
        <v>783</v>
      </c>
      <c r="K96" s="37">
        <v>2566</v>
      </c>
      <c r="L96" s="42">
        <v>803.5</v>
      </c>
      <c r="M96" s="39">
        <v>1607</v>
      </c>
      <c r="N96" s="40">
        <v>923</v>
      </c>
      <c r="O96" s="41">
        <v>1846</v>
      </c>
    </row>
    <row r="97" spans="1:15">
      <c r="A97" s="7">
        <v>84</v>
      </c>
      <c r="B97" s="16"/>
      <c r="C97" s="16" t="s">
        <v>236</v>
      </c>
      <c r="D97" s="16" t="s">
        <v>237</v>
      </c>
      <c r="E97" s="16">
        <v>3</v>
      </c>
      <c r="F97" s="10">
        <v>0</v>
      </c>
      <c r="G97" s="28">
        <v>3</v>
      </c>
      <c r="H97" s="29" t="s">
        <v>547</v>
      </c>
      <c r="I97" s="35">
        <f t="shared" si="2"/>
        <v>2.53440442968537</v>
      </c>
      <c r="J97" s="36">
        <v>814</v>
      </c>
      <c r="K97" s="37">
        <v>3442</v>
      </c>
      <c r="L97" s="42">
        <v>909</v>
      </c>
      <c r="M97" s="39">
        <v>2727</v>
      </c>
      <c r="N97" s="40">
        <v>865.33</v>
      </c>
      <c r="O97" s="41">
        <v>2596</v>
      </c>
    </row>
    <row r="98" spans="1:15">
      <c r="A98" s="7">
        <v>85</v>
      </c>
      <c r="B98" s="16"/>
      <c r="C98" s="16" t="s">
        <v>238</v>
      </c>
      <c r="D98" s="16" t="s">
        <v>239</v>
      </c>
      <c r="E98" s="16">
        <v>15</v>
      </c>
      <c r="F98" s="10">
        <v>2</v>
      </c>
      <c r="G98" s="49">
        <v>17</v>
      </c>
      <c r="H98" s="29" t="s">
        <v>547</v>
      </c>
      <c r="I98" s="35">
        <f t="shared" si="2"/>
        <v>17.088453807129</v>
      </c>
      <c r="J98" s="36">
        <v>1547.2</v>
      </c>
      <c r="K98" s="37">
        <v>23208</v>
      </c>
      <c r="L98" s="42">
        <v>1480.27</v>
      </c>
      <c r="M98" s="39">
        <v>22204</v>
      </c>
      <c r="N98" s="40">
        <v>1125.33</v>
      </c>
      <c r="O98" s="41">
        <v>16880</v>
      </c>
    </row>
    <row r="99" spans="1:15">
      <c r="A99" s="7">
        <v>86</v>
      </c>
      <c r="B99" s="16"/>
      <c r="C99" s="16" t="s">
        <v>240</v>
      </c>
      <c r="D99" s="16" t="s">
        <v>241</v>
      </c>
      <c r="E99" s="16">
        <v>9</v>
      </c>
      <c r="F99" s="10">
        <v>0</v>
      </c>
      <c r="G99" s="28">
        <v>9</v>
      </c>
      <c r="H99" s="29" t="s">
        <v>547</v>
      </c>
      <c r="I99" s="35">
        <f t="shared" si="2"/>
        <v>8.96098254191487</v>
      </c>
      <c r="J99" s="36">
        <v>1018.89</v>
      </c>
      <c r="K99" s="37">
        <v>12170</v>
      </c>
      <c r="L99" s="42">
        <v>976.25</v>
      </c>
      <c r="M99" s="39">
        <v>7810</v>
      </c>
      <c r="N99" s="40">
        <v>994.13</v>
      </c>
      <c r="O99" s="41">
        <v>7953</v>
      </c>
    </row>
    <row r="100" spans="1:15">
      <c r="A100" s="7">
        <v>87</v>
      </c>
      <c r="B100" s="16"/>
      <c r="C100" s="16" t="s">
        <v>242</v>
      </c>
      <c r="D100" s="16" t="s">
        <v>243</v>
      </c>
      <c r="E100" s="16">
        <v>8</v>
      </c>
      <c r="F100" s="10">
        <v>-1</v>
      </c>
      <c r="G100" s="28">
        <v>7</v>
      </c>
      <c r="H100" s="29" t="s">
        <v>547</v>
      </c>
      <c r="I100" s="35">
        <f t="shared" si="2"/>
        <v>7.07674636075134</v>
      </c>
      <c r="J100" s="36">
        <v>826.38</v>
      </c>
      <c r="K100" s="37">
        <v>9611</v>
      </c>
      <c r="L100" s="42">
        <v>762.125</v>
      </c>
      <c r="M100" s="39">
        <v>6097</v>
      </c>
      <c r="N100" s="40">
        <v>769.5</v>
      </c>
      <c r="O100" s="41">
        <v>4617</v>
      </c>
    </row>
    <row r="101" spans="1:15">
      <c r="A101" s="7">
        <v>88</v>
      </c>
      <c r="B101" s="16"/>
      <c r="C101" s="16" t="s">
        <v>244</v>
      </c>
      <c r="D101" s="16" t="s">
        <v>245</v>
      </c>
      <c r="E101" s="16">
        <v>3</v>
      </c>
      <c r="F101" s="10">
        <v>0</v>
      </c>
      <c r="G101" s="28">
        <v>3</v>
      </c>
      <c r="H101" s="29" t="s">
        <v>547</v>
      </c>
      <c r="I101" s="35">
        <f t="shared" si="2"/>
        <v>2.76560808771013</v>
      </c>
      <c r="J101" s="36">
        <v>918.666</v>
      </c>
      <c r="K101" s="37">
        <v>3756</v>
      </c>
      <c r="L101" s="42">
        <v>921</v>
      </c>
      <c r="M101" s="39">
        <v>2763</v>
      </c>
      <c r="N101" s="40">
        <v>975</v>
      </c>
      <c r="O101" s="41">
        <v>2925</v>
      </c>
    </row>
    <row r="102" spans="1:15">
      <c r="A102" s="7">
        <v>89</v>
      </c>
      <c r="B102" s="16"/>
      <c r="C102" s="16" t="s">
        <v>246</v>
      </c>
      <c r="D102" s="16" t="s">
        <v>247</v>
      </c>
      <c r="E102" s="16">
        <v>5</v>
      </c>
      <c r="F102" s="10">
        <v>0</v>
      </c>
      <c r="G102" s="28">
        <v>5</v>
      </c>
      <c r="H102" s="29" t="s">
        <v>547</v>
      </c>
      <c r="I102" s="35">
        <f t="shared" si="2"/>
        <v>5.0813262548689</v>
      </c>
      <c r="J102" s="36">
        <v>980.2</v>
      </c>
      <c r="K102" s="37">
        <v>6901</v>
      </c>
      <c r="L102" s="42">
        <v>919.6</v>
      </c>
      <c r="M102" s="39">
        <v>4598</v>
      </c>
      <c r="N102" s="40">
        <v>939</v>
      </c>
      <c r="O102" s="41">
        <v>4695</v>
      </c>
    </row>
    <row r="103" spans="1:15">
      <c r="A103" s="7">
        <v>90</v>
      </c>
      <c r="B103" s="16"/>
      <c r="C103" s="16" t="s">
        <v>248</v>
      </c>
      <c r="D103" s="16" t="s">
        <v>249</v>
      </c>
      <c r="E103" s="16">
        <v>3</v>
      </c>
      <c r="F103" s="10">
        <v>0</v>
      </c>
      <c r="G103" s="28">
        <v>3</v>
      </c>
      <c r="H103" s="29" t="s">
        <v>547</v>
      </c>
      <c r="I103" s="35">
        <f t="shared" si="2"/>
        <v>2.66841419325386</v>
      </c>
      <c r="J103" s="36">
        <v>1208</v>
      </c>
      <c r="K103" s="37">
        <v>3624</v>
      </c>
      <c r="L103" s="42">
        <v>584</v>
      </c>
      <c r="M103" s="39">
        <v>2336</v>
      </c>
      <c r="N103" s="40">
        <v>879</v>
      </c>
      <c r="O103" s="41">
        <v>879</v>
      </c>
    </row>
    <row r="104" spans="1:15">
      <c r="A104" s="7">
        <v>91</v>
      </c>
      <c r="B104" s="16"/>
      <c r="C104" s="16" t="s">
        <v>250</v>
      </c>
      <c r="D104" s="16" t="s">
        <v>251</v>
      </c>
      <c r="E104" s="16">
        <v>4</v>
      </c>
      <c r="F104" s="10">
        <v>-1</v>
      </c>
      <c r="G104" s="28">
        <v>3</v>
      </c>
      <c r="H104" s="29" t="s">
        <v>547</v>
      </c>
      <c r="I104" s="35">
        <f t="shared" si="2"/>
        <v>2.67945895398753</v>
      </c>
      <c r="J104" s="36">
        <v>909.75</v>
      </c>
      <c r="K104" s="37">
        <v>3639</v>
      </c>
      <c r="L104" s="42">
        <v>678.6</v>
      </c>
      <c r="M104" s="39">
        <v>3393</v>
      </c>
      <c r="N104" s="40">
        <v>969.5</v>
      </c>
      <c r="O104" s="41">
        <v>1939</v>
      </c>
    </row>
    <row r="105" spans="1:15">
      <c r="A105" s="7">
        <v>92</v>
      </c>
      <c r="B105" s="16"/>
      <c r="C105" s="16" t="s">
        <v>252</v>
      </c>
      <c r="D105" s="16" t="s">
        <v>253</v>
      </c>
      <c r="E105" s="16">
        <v>9</v>
      </c>
      <c r="F105" s="10">
        <v>1</v>
      </c>
      <c r="G105" s="49">
        <v>10</v>
      </c>
      <c r="H105" s="29" t="s">
        <v>547</v>
      </c>
      <c r="I105" s="35">
        <f t="shared" si="2"/>
        <v>9.93128686188895</v>
      </c>
      <c r="J105" s="36">
        <v>1498.64</v>
      </c>
      <c r="K105" s="37">
        <v>13487.78</v>
      </c>
      <c r="L105" s="42">
        <v>1446.33</v>
      </c>
      <c r="M105" s="39">
        <v>13017</v>
      </c>
      <c r="N105" s="40">
        <v>1051</v>
      </c>
      <c r="O105" s="41">
        <v>9459</v>
      </c>
    </row>
    <row r="106" spans="1:15">
      <c r="A106" s="7">
        <v>93</v>
      </c>
      <c r="B106" s="16"/>
      <c r="C106" s="16" t="s">
        <v>254</v>
      </c>
      <c r="D106" s="16" t="s">
        <v>255</v>
      </c>
      <c r="E106" s="16">
        <v>3</v>
      </c>
      <c r="F106" s="10">
        <v>0</v>
      </c>
      <c r="G106" s="28">
        <v>3</v>
      </c>
      <c r="H106" s="29" t="s">
        <v>547</v>
      </c>
      <c r="I106" s="35">
        <f t="shared" si="2"/>
        <v>3.15364734815295</v>
      </c>
      <c r="J106" s="36">
        <v>820.75</v>
      </c>
      <c r="K106" s="37">
        <v>4283</v>
      </c>
      <c r="L106" s="42">
        <v>881.25</v>
      </c>
      <c r="M106" s="39">
        <v>3525</v>
      </c>
      <c r="N106" s="40">
        <v>844</v>
      </c>
      <c r="O106" s="41">
        <v>844</v>
      </c>
    </row>
    <row r="107" spans="1:15">
      <c r="A107" s="7">
        <v>94</v>
      </c>
      <c r="B107" s="16"/>
      <c r="C107" s="16" t="s">
        <v>256</v>
      </c>
      <c r="D107" s="16" t="s">
        <v>257</v>
      </c>
      <c r="E107" s="16">
        <v>2</v>
      </c>
      <c r="F107" s="10">
        <v>0</v>
      </c>
      <c r="G107" s="28">
        <v>2</v>
      </c>
      <c r="H107" s="29" t="s">
        <v>547</v>
      </c>
      <c r="I107" s="35">
        <f t="shared" si="2"/>
        <v>2.04696232263955</v>
      </c>
      <c r="J107" s="36">
        <v>780</v>
      </c>
      <c r="K107" s="37">
        <v>2780</v>
      </c>
      <c r="L107" s="42">
        <v>906</v>
      </c>
      <c r="M107" s="39">
        <v>906</v>
      </c>
      <c r="N107" s="40">
        <v>905</v>
      </c>
      <c r="O107" s="41">
        <v>905</v>
      </c>
    </row>
    <row r="108" spans="1:15">
      <c r="A108" s="7">
        <v>95</v>
      </c>
      <c r="B108" s="16"/>
      <c r="C108" s="16" t="s">
        <v>258</v>
      </c>
      <c r="D108" s="16" t="s">
        <v>259</v>
      </c>
      <c r="E108" s="16">
        <v>6</v>
      </c>
      <c r="F108" s="10">
        <v>0</v>
      </c>
      <c r="G108" s="28">
        <v>6</v>
      </c>
      <c r="H108" s="29" t="s">
        <v>547</v>
      </c>
      <c r="I108" s="35">
        <f t="shared" si="2"/>
        <v>5.71014129930565</v>
      </c>
      <c r="J108" s="36">
        <v>792.5</v>
      </c>
      <c r="K108" s="37">
        <v>7755</v>
      </c>
      <c r="L108" s="42">
        <v>826</v>
      </c>
      <c r="M108" s="39">
        <v>4130</v>
      </c>
      <c r="N108" s="40">
        <v>845.2</v>
      </c>
      <c r="O108" s="41">
        <v>4226</v>
      </c>
    </row>
    <row r="109" spans="1:15">
      <c r="A109" s="7">
        <v>96</v>
      </c>
      <c r="B109" s="16"/>
      <c r="C109" s="16" t="s">
        <v>260</v>
      </c>
      <c r="D109" s="16" t="s">
        <v>261</v>
      </c>
      <c r="E109" s="16">
        <v>4</v>
      </c>
      <c r="F109" s="10">
        <v>0</v>
      </c>
      <c r="G109" s="28">
        <v>4</v>
      </c>
      <c r="H109" s="29" t="s">
        <v>547</v>
      </c>
      <c r="I109" s="35">
        <f t="shared" si="2"/>
        <v>4.47533704928172</v>
      </c>
      <c r="J109" s="36">
        <v>769.5</v>
      </c>
      <c r="K109" s="37">
        <v>6078</v>
      </c>
      <c r="L109" s="42">
        <v>828.75</v>
      </c>
      <c r="M109" s="39">
        <v>3315</v>
      </c>
      <c r="N109" s="40">
        <v>663.6</v>
      </c>
      <c r="O109" s="41">
        <v>3318</v>
      </c>
    </row>
    <row r="110" spans="1:15">
      <c r="A110" s="7">
        <v>97</v>
      </c>
      <c r="B110" s="16"/>
      <c r="C110" s="16" t="s">
        <v>262</v>
      </c>
      <c r="D110" s="16" t="s">
        <v>263</v>
      </c>
      <c r="E110" s="16">
        <v>4</v>
      </c>
      <c r="F110" s="10">
        <v>0</v>
      </c>
      <c r="G110" s="28">
        <v>4</v>
      </c>
      <c r="H110" s="29" t="s">
        <v>547</v>
      </c>
      <c r="I110" s="35">
        <f t="shared" si="2"/>
        <v>3.97979545103121</v>
      </c>
      <c r="J110" s="36">
        <v>851.25</v>
      </c>
      <c r="K110" s="37">
        <v>5405</v>
      </c>
      <c r="L110" s="42">
        <v>951.75</v>
      </c>
      <c r="M110" s="39">
        <v>3807</v>
      </c>
      <c r="N110" s="40">
        <v>598.5</v>
      </c>
      <c r="O110" s="41">
        <v>2394</v>
      </c>
    </row>
    <row r="111" spans="1:15">
      <c r="A111" s="7">
        <v>98</v>
      </c>
      <c r="B111" s="16"/>
      <c r="C111" s="16" t="s">
        <v>264</v>
      </c>
      <c r="D111" s="16" t="s">
        <v>265</v>
      </c>
      <c r="E111" s="16">
        <v>6</v>
      </c>
      <c r="F111" s="10">
        <v>0</v>
      </c>
      <c r="G111" s="28">
        <v>6</v>
      </c>
      <c r="H111" s="29" t="s">
        <v>547</v>
      </c>
      <c r="I111" s="35">
        <f t="shared" si="2"/>
        <v>5.76094719868052</v>
      </c>
      <c r="J111" s="36">
        <v>1137.33</v>
      </c>
      <c r="K111" s="37">
        <v>7824</v>
      </c>
      <c r="L111" s="42">
        <v>888.33</v>
      </c>
      <c r="M111" s="39">
        <v>5330</v>
      </c>
      <c r="N111" s="40">
        <v>735.71</v>
      </c>
      <c r="O111" s="41">
        <v>5150</v>
      </c>
    </row>
    <row r="112" spans="1:15">
      <c r="A112" s="7">
        <v>99</v>
      </c>
      <c r="B112" s="16"/>
      <c r="C112" s="16" t="s">
        <v>266</v>
      </c>
      <c r="D112" s="16" t="s">
        <v>267</v>
      </c>
      <c r="E112" s="16">
        <v>1</v>
      </c>
      <c r="F112" s="10">
        <v>0</v>
      </c>
      <c r="G112" s="28">
        <v>1</v>
      </c>
      <c r="H112" s="29" t="s">
        <v>547</v>
      </c>
      <c r="I112" s="35">
        <f t="shared" si="2"/>
        <v>0.685511482869576</v>
      </c>
      <c r="J112" s="36">
        <v>931</v>
      </c>
      <c r="K112" s="37">
        <v>931</v>
      </c>
      <c r="L112" s="42">
        <v>914</v>
      </c>
      <c r="M112" s="39">
        <v>914</v>
      </c>
      <c r="N112" s="40">
        <v>914</v>
      </c>
      <c r="O112" s="41">
        <v>914</v>
      </c>
    </row>
    <row r="113" spans="1:15">
      <c r="A113" s="7">
        <v>100</v>
      </c>
      <c r="B113" s="16"/>
      <c r="C113" s="46" t="s">
        <v>268</v>
      </c>
      <c r="D113" s="46" t="s">
        <v>269</v>
      </c>
      <c r="E113" s="16">
        <v>0</v>
      </c>
      <c r="F113" s="10">
        <f>I113-E113</f>
        <v>0</v>
      </c>
      <c r="G113" s="28">
        <v>1</v>
      </c>
      <c r="H113" s="29" t="s">
        <v>547</v>
      </c>
      <c r="I113" s="35">
        <f t="shared" si="2"/>
        <v>0</v>
      </c>
      <c r="J113" s="36"/>
      <c r="K113" s="37"/>
      <c r="L113" s="42"/>
      <c r="M113" s="39"/>
      <c r="N113" s="40"/>
      <c r="O113" s="41"/>
    </row>
    <row r="114" spans="1:15">
      <c r="A114" s="7">
        <v>101</v>
      </c>
      <c r="B114" s="18" t="s">
        <v>280</v>
      </c>
      <c r="C114" s="18" t="s">
        <v>281</v>
      </c>
      <c r="D114" s="16" t="s">
        <v>282</v>
      </c>
      <c r="E114" s="16">
        <v>3</v>
      </c>
      <c r="F114" s="10">
        <v>0</v>
      </c>
      <c r="G114" s="28">
        <v>3</v>
      </c>
      <c r="H114" s="29" t="s">
        <v>547</v>
      </c>
      <c r="I114" s="35">
        <f t="shared" si="2"/>
        <v>3.23096067328861</v>
      </c>
      <c r="J114" s="36">
        <v>910.44</v>
      </c>
      <c r="K114" s="37">
        <v>4388</v>
      </c>
      <c r="L114" s="42">
        <v>963.22</v>
      </c>
      <c r="M114" s="39">
        <v>17338</v>
      </c>
      <c r="N114" s="40">
        <v>704</v>
      </c>
      <c r="O114" s="41">
        <v>14784</v>
      </c>
    </row>
    <row r="115" spans="1:15">
      <c r="A115" s="7"/>
      <c r="B115" s="20"/>
      <c r="C115" s="20"/>
      <c r="D115" s="16" t="s">
        <v>283</v>
      </c>
      <c r="E115" s="16">
        <v>3</v>
      </c>
      <c r="F115" s="10">
        <v>0</v>
      </c>
      <c r="G115" s="28">
        <v>3</v>
      </c>
      <c r="H115" s="29" t="s">
        <v>547</v>
      </c>
      <c r="I115" s="35">
        <f t="shared" si="2"/>
        <v>3.33257247203835</v>
      </c>
      <c r="J115" s="36">
        <v>910.44</v>
      </c>
      <c r="K115" s="37">
        <v>4526</v>
      </c>
      <c r="L115" s="42">
        <v>963.22</v>
      </c>
      <c r="M115" s="39">
        <v>17338</v>
      </c>
      <c r="N115" s="40">
        <v>704</v>
      </c>
      <c r="O115" s="41">
        <v>14784</v>
      </c>
    </row>
    <row r="116" spans="1:15">
      <c r="A116" s="7"/>
      <c r="B116" s="20"/>
      <c r="C116" s="20"/>
      <c r="D116" s="16" t="s">
        <v>284</v>
      </c>
      <c r="E116" s="16">
        <v>4</v>
      </c>
      <c r="F116" s="10">
        <v>0</v>
      </c>
      <c r="G116" s="28">
        <v>4</v>
      </c>
      <c r="H116" s="29" t="s">
        <v>547</v>
      </c>
      <c r="I116" s="35">
        <f t="shared" si="2"/>
        <v>4.21394437858495</v>
      </c>
      <c r="J116" s="36">
        <v>910.44</v>
      </c>
      <c r="K116" s="37">
        <v>5723</v>
      </c>
      <c r="L116" s="42">
        <v>963.22</v>
      </c>
      <c r="M116" s="39">
        <v>17338</v>
      </c>
      <c r="N116" s="40">
        <v>704</v>
      </c>
      <c r="O116" s="41">
        <v>14784</v>
      </c>
    </row>
    <row r="117" spans="1:15">
      <c r="A117" s="7"/>
      <c r="B117" s="20"/>
      <c r="C117" s="20"/>
      <c r="D117" s="16" t="s">
        <v>285</v>
      </c>
      <c r="E117" s="16">
        <v>2</v>
      </c>
      <c r="F117" s="10">
        <v>0</v>
      </c>
      <c r="G117" s="28">
        <v>2</v>
      </c>
      <c r="H117" s="29" t="s">
        <v>547</v>
      </c>
      <c r="I117" s="35">
        <f t="shared" si="2"/>
        <v>2.41512101376177</v>
      </c>
      <c r="J117" s="36">
        <v>910.44</v>
      </c>
      <c r="K117" s="37">
        <v>3280</v>
      </c>
      <c r="L117" s="42">
        <v>963.22</v>
      </c>
      <c r="M117" s="39">
        <v>17338</v>
      </c>
      <c r="N117" s="40">
        <v>704</v>
      </c>
      <c r="O117" s="41">
        <v>14784</v>
      </c>
    </row>
    <row r="118" spans="1:15">
      <c r="A118" s="7"/>
      <c r="B118" s="20"/>
      <c r="C118" s="20"/>
      <c r="D118" s="16" t="s">
        <v>122</v>
      </c>
      <c r="E118" s="16">
        <v>2</v>
      </c>
      <c r="F118" s="10">
        <v>0</v>
      </c>
      <c r="G118" s="28">
        <v>2</v>
      </c>
      <c r="H118" s="29" t="s">
        <v>547</v>
      </c>
      <c r="I118" s="35">
        <f t="shared" si="2"/>
        <v>2.47108113481235</v>
      </c>
      <c r="J118" s="36">
        <v>910.44</v>
      </c>
      <c r="K118" s="37">
        <v>3356</v>
      </c>
      <c r="L118" s="42">
        <v>963.22</v>
      </c>
      <c r="M118" s="39">
        <v>17338</v>
      </c>
      <c r="N118" s="40">
        <v>704</v>
      </c>
      <c r="O118" s="41">
        <v>14784</v>
      </c>
    </row>
    <row r="119" spans="1:15">
      <c r="A119" s="7"/>
      <c r="B119" s="20"/>
      <c r="C119" s="20"/>
      <c r="D119" s="16" t="s">
        <v>286</v>
      </c>
      <c r="E119" s="16">
        <v>1</v>
      </c>
      <c r="F119" s="10">
        <v>0</v>
      </c>
      <c r="G119" s="28">
        <v>1</v>
      </c>
      <c r="H119" s="29" t="s">
        <v>547</v>
      </c>
      <c r="I119" s="35">
        <f t="shared" si="2"/>
        <v>1.20903314164538</v>
      </c>
      <c r="J119" s="36">
        <v>910.44</v>
      </c>
      <c r="K119" s="37">
        <v>1642</v>
      </c>
      <c r="L119" s="42">
        <v>963.22</v>
      </c>
      <c r="M119" s="39">
        <v>17338</v>
      </c>
      <c r="N119" s="40">
        <v>704</v>
      </c>
      <c r="O119" s="41">
        <v>14784</v>
      </c>
    </row>
    <row r="120" spans="1:15">
      <c r="A120" s="7"/>
      <c r="B120" s="20"/>
      <c r="C120" s="20"/>
      <c r="D120" s="16" t="s">
        <v>287</v>
      </c>
      <c r="E120" s="16">
        <v>1</v>
      </c>
      <c r="F120" s="10">
        <v>0</v>
      </c>
      <c r="G120" s="28">
        <v>1</v>
      </c>
      <c r="H120" s="29" t="s">
        <v>547</v>
      </c>
      <c r="I120" s="35">
        <f t="shared" si="2"/>
        <v>1.12951086436298</v>
      </c>
      <c r="J120" s="36">
        <v>910.44</v>
      </c>
      <c r="K120" s="37">
        <v>1534</v>
      </c>
      <c r="L120" s="42">
        <v>963.22</v>
      </c>
      <c r="M120" s="39">
        <v>17338</v>
      </c>
      <c r="N120" s="40">
        <v>704</v>
      </c>
      <c r="O120" s="41">
        <v>14784</v>
      </c>
    </row>
    <row r="121" spans="1:15">
      <c r="A121" s="7"/>
      <c r="B121" s="20"/>
      <c r="C121" s="22"/>
      <c r="D121" s="16" t="s">
        <v>288</v>
      </c>
      <c r="E121" s="16">
        <v>2</v>
      </c>
      <c r="F121" s="10">
        <v>0</v>
      </c>
      <c r="G121" s="28">
        <v>2</v>
      </c>
      <c r="H121" s="29" t="s">
        <v>547</v>
      </c>
      <c r="I121" s="35">
        <f t="shared" si="2"/>
        <v>2.27448439375308</v>
      </c>
      <c r="J121" s="36">
        <v>910.44</v>
      </c>
      <c r="K121" s="37">
        <v>3089</v>
      </c>
      <c r="L121" s="42">
        <v>963.22</v>
      </c>
      <c r="M121" s="39">
        <v>17338</v>
      </c>
      <c r="N121" s="40">
        <v>704</v>
      </c>
      <c r="O121" s="41">
        <v>14784</v>
      </c>
    </row>
    <row r="122" spans="1:15">
      <c r="A122" s="7">
        <v>102</v>
      </c>
      <c r="B122" s="20"/>
      <c r="C122" s="16" t="s">
        <v>289</v>
      </c>
      <c r="D122" s="16" t="s">
        <v>290</v>
      </c>
      <c r="E122" s="16">
        <v>3</v>
      </c>
      <c r="F122" s="10">
        <v>0</v>
      </c>
      <c r="G122" s="28">
        <v>3</v>
      </c>
      <c r="H122" s="29" t="s">
        <v>547</v>
      </c>
      <c r="I122" s="35">
        <f t="shared" si="2"/>
        <v>3.01301072814426</v>
      </c>
      <c r="J122" s="36">
        <v>697.33</v>
      </c>
      <c r="K122" s="37">
        <v>4092</v>
      </c>
      <c r="L122" s="42">
        <v>1513</v>
      </c>
      <c r="M122" s="39">
        <v>1513</v>
      </c>
      <c r="N122" s="40">
        <v>578</v>
      </c>
      <c r="O122" s="41">
        <v>578</v>
      </c>
    </row>
    <row r="123" spans="1:15">
      <c r="A123" s="7">
        <v>103</v>
      </c>
      <c r="B123" s="20"/>
      <c r="C123" s="16" t="s">
        <v>291</v>
      </c>
      <c r="D123" s="16" t="s">
        <v>292</v>
      </c>
      <c r="E123" s="16">
        <v>11</v>
      </c>
      <c r="F123" s="10">
        <v>0</v>
      </c>
      <c r="G123" s="28">
        <v>11</v>
      </c>
      <c r="H123" s="29" t="s">
        <v>547</v>
      </c>
      <c r="I123" s="35">
        <f t="shared" si="2"/>
        <v>11.1325813078469</v>
      </c>
      <c r="J123" s="36">
        <v>904.27</v>
      </c>
      <c r="K123" s="37">
        <v>15119.27</v>
      </c>
      <c r="L123" s="42">
        <v>970.545</v>
      </c>
      <c r="M123" s="39">
        <v>10676</v>
      </c>
      <c r="N123" s="40">
        <v>820.33</v>
      </c>
      <c r="O123" s="41">
        <v>9844</v>
      </c>
    </row>
    <row r="124" spans="1:15">
      <c r="A124" s="7">
        <v>104</v>
      </c>
      <c r="B124" s="20"/>
      <c r="C124" s="16" t="s">
        <v>293</v>
      </c>
      <c r="D124" s="16" t="s">
        <v>294</v>
      </c>
      <c r="E124" s="16">
        <v>6</v>
      </c>
      <c r="F124" s="10">
        <v>0</v>
      </c>
      <c r="G124" s="28">
        <v>6</v>
      </c>
      <c r="H124" s="29" t="s">
        <v>547</v>
      </c>
      <c r="I124" s="35">
        <f t="shared" si="2"/>
        <v>6.45529449013703</v>
      </c>
      <c r="J124" s="36">
        <v>961.166</v>
      </c>
      <c r="K124" s="37">
        <v>8767</v>
      </c>
      <c r="L124" s="42">
        <v>955</v>
      </c>
      <c r="M124" s="39">
        <v>5730</v>
      </c>
      <c r="N124" s="40">
        <v>997.166</v>
      </c>
      <c r="O124" s="41">
        <v>5983</v>
      </c>
    </row>
    <row r="125" spans="1:15">
      <c r="A125" s="7">
        <v>105</v>
      </c>
      <c r="B125" s="20"/>
      <c r="C125" s="16" t="s">
        <v>295</v>
      </c>
      <c r="D125" s="16" t="s">
        <v>296</v>
      </c>
      <c r="E125" s="16">
        <v>4</v>
      </c>
      <c r="F125" s="10">
        <v>0</v>
      </c>
      <c r="G125" s="28">
        <v>4</v>
      </c>
      <c r="H125" s="29" t="s">
        <v>547</v>
      </c>
      <c r="I125" s="35">
        <f t="shared" si="2"/>
        <v>4.06005404569586</v>
      </c>
      <c r="J125" s="36">
        <v>1378.5</v>
      </c>
      <c r="K125" s="37">
        <v>5514</v>
      </c>
      <c r="L125" s="42">
        <v>1163</v>
      </c>
      <c r="M125" s="39">
        <v>4652</v>
      </c>
      <c r="N125" s="40">
        <v>787</v>
      </c>
      <c r="O125" s="41">
        <v>3148</v>
      </c>
    </row>
    <row r="126" spans="1:15">
      <c r="A126" s="7">
        <v>106</v>
      </c>
      <c r="B126" s="20"/>
      <c r="C126" s="16" t="s">
        <v>297</v>
      </c>
      <c r="D126" s="16" t="s">
        <v>298</v>
      </c>
      <c r="E126" s="16">
        <v>6</v>
      </c>
      <c r="F126" s="10">
        <v>0</v>
      </c>
      <c r="G126" s="28">
        <v>6</v>
      </c>
      <c r="H126" s="29" t="s">
        <v>547</v>
      </c>
      <c r="I126" s="35">
        <f t="shared" si="2"/>
        <v>6.09744424236623</v>
      </c>
      <c r="J126" s="36">
        <v>880.166</v>
      </c>
      <c r="K126" s="37">
        <v>8281</v>
      </c>
      <c r="L126" s="42">
        <v>923.67</v>
      </c>
      <c r="M126" s="39">
        <v>5542</v>
      </c>
      <c r="N126" s="40">
        <v>797.83</v>
      </c>
      <c r="O126" s="41">
        <v>4783</v>
      </c>
    </row>
    <row r="127" spans="1:15">
      <c r="A127" s="7">
        <v>107</v>
      </c>
      <c r="B127" s="20"/>
      <c r="C127" s="16" t="s">
        <v>299</v>
      </c>
      <c r="D127" s="16" t="s">
        <v>300</v>
      </c>
      <c r="E127" s="16">
        <v>15</v>
      </c>
      <c r="F127" s="10">
        <v>0</v>
      </c>
      <c r="G127" s="28">
        <v>15</v>
      </c>
      <c r="H127" s="29" t="s">
        <v>547</v>
      </c>
      <c r="I127" s="35">
        <f t="shared" si="2"/>
        <v>14.675541745514</v>
      </c>
      <c r="J127" s="36">
        <v>1128.73</v>
      </c>
      <c r="K127" s="37">
        <v>19931</v>
      </c>
      <c r="L127" s="42">
        <v>1226</v>
      </c>
      <c r="M127" s="39">
        <v>19616</v>
      </c>
      <c r="N127" s="40">
        <v>771.28</v>
      </c>
      <c r="O127" s="41">
        <v>13883</v>
      </c>
    </row>
    <row r="128" spans="1:15">
      <c r="A128" s="7">
        <v>108</v>
      </c>
      <c r="B128" s="20"/>
      <c r="C128" s="16" t="s">
        <v>301</v>
      </c>
      <c r="D128" s="16" t="s">
        <v>302</v>
      </c>
      <c r="E128" s="16">
        <v>5</v>
      </c>
      <c r="F128" s="10">
        <v>0</v>
      </c>
      <c r="G128" s="28">
        <v>5</v>
      </c>
      <c r="H128" s="29" t="s">
        <v>547</v>
      </c>
      <c r="I128" s="35">
        <f t="shared" si="2"/>
        <v>5.00033134282201</v>
      </c>
      <c r="J128" s="36">
        <v>958.2</v>
      </c>
      <c r="K128" s="37">
        <v>6791</v>
      </c>
      <c r="L128" s="42">
        <v>892.6</v>
      </c>
      <c r="M128" s="39">
        <v>4463</v>
      </c>
      <c r="N128" s="40">
        <v>859.6</v>
      </c>
      <c r="O128" s="41">
        <v>4298</v>
      </c>
    </row>
    <row r="129" spans="1:15">
      <c r="A129" s="7">
        <v>109</v>
      </c>
      <c r="B129" s="20"/>
      <c r="C129" s="16" t="s">
        <v>303</v>
      </c>
      <c r="D129" s="16" t="s">
        <v>304</v>
      </c>
      <c r="E129" s="16">
        <v>3</v>
      </c>
      <c r="F129" s="10">
        <v>0</v>
      </c>
      <c r="G129" s="28">
        <v>3</v>
      </c>
      <c r="H129" s="29" t="s">
        <v>547</v>
      </c>
      <c r="I129" s="35">
        <f t="shared" si="2"/>
        <v>3.0336276148471</v>
      </c>
      <c r="J129" s="36">
        <v>1373.33</v>
      </c>
      <c r="K129" s="37">
        <v>4120</v>
      </c>
      <c r="L129" s="42">
        <v>1265.67</v>
      </c>
      <c r="M129" s="39">
        <v>3797</v>
      </c>
      <c r="N129" s="40">
        <v>642.4</v>
      </c>
      <c r="O129" s="41">
        <v>3212</v>
      </c>
    </row>
    <row r="130" spans="1:15">
      <c r="A130" s="7">
        <v>110</v>
      </c>
      <c r="B130" s="20"/>
      <c r="C130" s="16" t="s">
        <v>305</v>
      </c>
      <c r="D130" s="16" t="s">
        <v>306</v>
      </c>
      <c r="E130" s="16">
        <v>3</v>
      </c>
      <c r="F130" s="10">
        <v>0</v>
      </c>
      <c r="G130" s="28">
        <v>3</v>
      </c>
      <c r="H130" s="29" t="s">
        <v>547</v>
      </c>
      <c r="I130" s="35">
        <f t="shared" si="2"/>
        <v>2.88710045578046</v>
      </c>
      <c r="J130" s="36">
        <v>973.67</v>
      </c>
      <c r="K130" s="37">
        <v>3921</v>
      </c>
      <c r="L130" s="42">
        <v>915</v>
      </c>
      <c r="M130" s="39">
        <v>1830</v>
      </c>
      <c r="N130" s="40">
        <v>785.5</v>
      </c>
      <c r="O130" s="41">
        <v>1571</v>
      </c>
    </row>
    <row r="131" spans="1:15">
      <c r="A131" s="7">
        <v>111</v>
      </c>
      <c r="B131" s="20"/>
      <c r="C131" s="16" t="s">
        <v>307</v>
      </c>
      <c r="D131" s="16" t="s">
        <v>308</v>
      </c>
      <c r="E131" s="16">
        <v>4</v>
      </c>
      <c r="F131" s="10">
        <v>0</v>
      </c>
      <c r="G131" s="28">
        <v>4</v>
      </c>
      <c r="H131" s="29" t="s">
        <v>547</v>
      </c>
      <c r="I131" s="35">
        <f t="shared" si="2"/>
        <v>3.9746412293555</v>
      </c>
      <c r="J131" s="36">
        <v>799.33</v>
      </c>
      <c r="K131" s="37">
        <v>5398</v>
      </c>
      <c r="L131" s="42">
        <v>861.67</v>
      </c>
      <c r="M131" s="39">
        <v>2585</v>
      </c>
      <c r="N131" s="40">
        <v>521</v>
      </c>
      <c r="O131" s="41">
        <v>1563</v>
      </c>
    </row>
    <row r="132" spans="1:15">
      <c r="A132" s="7">
        <v>112</v>
      </c>
      <c r="B132" s="20"/>
      <c r="C132" s="18" t="s">
        <v>309</v>
      </c>
      <c r="D132" s="16" t="s">
        <v>310</v>
      </c>
      <c r="E132" s="16">
        <v>8</v>
      </c>
      <c r="F132" s="10">
        <v>0</v>
      </c>
      <c r="G132" s="28">
        <v>8</v>
      </c>
      <c r="H132" s="29" t="s">
        <v>547</v>
      </c>
      <c r="I132" s="35">
        <f t="shared" si="2"/>
        <v>7.95443668038671</v>
      </c>
      <c r="J132" s="36">
        <v>877.94</v>
      </c>
      <c r="K132" s="37">
        <v>10803</v>
      </c>
      <c r="L132" s="42"/>
      <c r="M132" s="39"/>
      <c r="N132" s="40"/>
      <c r="O132" s="41"/>
    </row>
    <row r="133" spans="1:15">
      <c r="A133" s="7"/>
      <c r="B133" s="20"/>
      <c r="C133" s="20"/>
      <c r="D133" s="16" t="s">
        <v>311</v>
      </c>
      <c r="E133" s="16">
        <v>7</v>
      </c>
      <c r="F133" s="10">
        <v>0</v>
      </c>
      <c r="G133" s="28">
        <v>7</v>
      </c>
      <c r="H133" s="29" t="s">
        <v>547</v>
      </c>
      <c r="I133" s="35">
        <f t="shared" si="2"/>
        <v>6.51788146762781</v>
      </c>
      <c r="J133" s="36">
        <v>877.94</v>
      </c>
      <c r="K133" s="37">
        <v>8852</v>
      </c>
      <c r="L133" s="42"/>
      <c r="M133" s="39"/>
      <c r="N133" s="40"/>
      <c r="O133" s="41"/>
    </row>
    <row r="134" spans="1:15">
      <c r="A134" s="7"/>
      <c r="B134" s="20"/>
      <c r="C134" s="20"/>
      <c r="D134" s="16" t="s">
        <v>312</v>
      </c>
      <c r="E134" s="16">
        <v>3</v>
      </c>
      <c r="F134" s="10">
        <v>0</v>
      </c>
      <c r="G134" s="28">
        <v>3</v>
      </c>
      <c r="H134" s="29" t="s">
        <v>547</v>
      </c>
      <c r="I134" s="35">
        <f t="shared" si="2"/>
        <v>3.15806525244641</v>
      </c>
      <c r="J134" s="36">
        <v>877.94</v>
      </c>
      <c r="K134" s="37">
        <v>4289</v>
      </c>
      <c r="L134" s="42"/>
      <c r="M134" s="39"/>
      <c r="N134" s="40"/>
      <c r="O134" s="41"/>
    </row>
    <row r="135" spans="1:15">
      <c r="A135" s="7"/>
      <c r="B135" s="20"/>
      <c r="C135" s="20"/>
      <c r="D135" s="16" t="s">
        <v>313</v>
      </c>
      <c r="E135" s="16">
        <v>2</v>
      </c>
      <c r="F135" s="10">
        <v>0</v>
      </c>
      <c r="G135" s="28">
        <v>2</v>
      </c>
      <c r="H135" s="29" t="s">
        <v>547</v>
      </c>
      <c r="I135" s="35">
        <f t="shared" si="2"/>
        <v>1.95713160200573</v>
      </c>
      <c r="J135" s="36">
        <v>877.94</v>
      </c>
      <c r="K135" s="37">
        <v>2658</v>
      </c>
      <c r="L135" s="42"/>
      <c r="M135" s="39"/>
      <c r="N135" s="40"/>
      <c r="O135" s="41"/>
    </row>
    <row r="136" spans="1:15">
      <c r="A136" s="7"/>
      <c r="B136" s="22"/>
      <c r="C136" s="22"/>
      <c r="D136" s="16" t="s">
        <v>314</v>
      </c>
      <c r="E136" s="16">
        <v>1</v>
      </c>
      <c r="F136" s="10">
        <v>0</v>
      </c>
      <c r="G136" s="28">
        <v>1</v>
      </c>
      <c r="H136" s="29" t="s">
        <v>547</v>
      </c>
      <c r="I136" s="35">
        <f t="shared" si="2"/>
        <v>1.3651324266812</v>
      </c>
      <c r="J136" s="36">
        <v>877.94</v>
      </c>
      <c r="K136" s="37">
        <v>1854</v>
      </c>
      <c r="L136" s="42"/>
      <c r="M136" s="39"/>
      <c r="N136" s="40"/>
      <c r="O136" s="41"/>
    </row>
    <row r="137" spans="1:15">
      <c r="A137" s="7">
        <v>113</v>
      </c>
      <c r="B137" s="18" t="s">
        <v>324</v>
      </c>
      <c r="C137" s="16" t="s">
        <v>325</v>
      </c>
      <c r="D137" s="16" t="s">
        <v>326</v>
      </c>
      <c r="E137" s="16">
        <v>18</v>
      </c>
      <c r="F137" s="10">
        <v>1</v>
      </c>
      <c r="G137" s="49">
        <v>19</v>
      </c>
      <c r="H137" s="29" t="s">
        <v>547</v>
      </c>
      <c r="I137" s="35">
        <f t="shared" si="2"/>
        <v>18.784192738438</v>
      </c>
      <c r="J137" s="36">
        <v>1605.84</v>
      </c>
      <c r="K137" s="37">
        <v>25511</v>
      </c>
      <c r="L137" s="42">
        <v>1437.13</v>
      </c>
      <c r="M137" s="39">
        <v>21557</v>
      </c>
      <c r="N137" s="40">
        <v>1079.625</v>
      </c>
      <c r="O137" s="41">
        <v>17274</v>
      </c>
    </row>
    <row r="138" spans="1:15">
      <c r="A138" s="7">
        <v>114</v>
      </c>
      <c r="B138" s="20"/>
      <c r="C138" s="16" t="s">
        <v>327</v>
      </c>
      <c r="D138" s="16" t="s">
        <v>328</v>
      </c>
      <c r="E138" s="16">
        <v>6</v>
      </c>
      <c r="F138" s="10">
        <v>0</v>
      </c>
      <c r="G138" s="28">
        <v>6</v>
      </c>
      <c r="H138" s="29" t="s">
        <v>547</v>
      </c>
      <c r="I138" s="35">
        <f t="shared" si="2"/>
        <v>5.71161393407014</v>
      </c>
      <c r="J138" s="36">
        <v>959.5</v>
      </c>
      <c r="K138" s="37">
        <v>7757</v>
      </c>
      <c r="L138" s="42">
        <v>1019</v>
      </c>
      <c r="M138" s="39">
        <v>6114</v>
      </c>
      <c r="N138" s="40">
        <v>948.17</v>
      </c>
      <c r="O138" s="41">
        <v>5689</v>
      </c>
    </row>
    <row r="139" spans="1:15">
      <c r="A139" s="7">
        <v>115</v>
      </c>
      <c r="B139" s="20"/>
      <c r="C139" s="16" t="s">
        <v>329</v>
      </c>
      <c r="D139" s="16" t="s">
        <v>330</v>
      </c>
      <c r="E139" s="16">
        <v>1</v>
      </c>
      <c r="F139" s="10">
        <v>0</v>
      </c>
      <c r="G139" s="28">
        <v>1</v>
      </c>
      <c r="H139" s="29" t="s">
        <v>547</v>
      </c>
      <c r="I139" s="35">
        <f t="shared" si="2"/>
        <v>0.534566419509465</v>
      </c>
      <c r="J139" s="36">
        <v>726</v>
      </c>
      <c r="K139" s="37">
        <v>726</v>
      </c>
      <c r="L139" s="42"/>
      <c r="M139" s="39"/>
      <c r="N139" s="40"/>
      <c r="O139" s="41"/>
    </row>
    <row r="140" spans="1:15">
      <c r="A140" s="7">
        <v>116</v>
      </c>
      <c r="B140" s="20"/>
      <c r="C140" s="16" t="s">
        <v>331</v>
      </c>
      <c r="D140" s="16" t="s">
        <v>332</v>
      </c>
      <c r="E140" s="16">
        <v>4</v>
      </c>
      <c r="F140" s="10">
        <v>0</v>
      </c>
      <c r="G140" s="28">
        <v>4</v>
      </c>
      <c r="H140" s="29" t="s">
        <v>547</v>
      </c>
      <c r="I140" s="35">
        <f t="shared" si="2"/>
        <v>3.64771631163897</v>
      </c>
      <c r="J140" s="36">
        <v>988.5</v>
      </c>
      <c r="K140" s="37">
        <v>4954</v>
      </c>
      <c r="L140" s="42">
        <v>873.75</v>
      </c>
      <c r="M140" s="39">
        <v>3495</v>
      </c>
      <c r="N140" s="40">
        <v>960.5</v>
      </c>
      <c r="O140" s="41">
        <v>1921</v>
      </c>
    </row>
    <row r="141" spans="1:15">
      <c r="A141" s="7">
        <v>117</v>
      </c>
      <c r="B141" s="20"/>
      <c r="C141" s="16" t="s">
        <v>333</v>
      </c>
      <c r="D141" s="16" t="s">
        <v>334</v>
      </c>
      <c r="E141" s="16">
        <v>5</v>
      </c>
      <c r="F141" s="10">
        <v>0</v>
      </c>
      <c r="G141" s="28">
        <v>5</v>
      </c>
      <c r="H141" s="29" t="s">
        <v>547</v>
      </c>
      <c r="I141" s="35">
        <f t="shared" si="2"/>
        <v>5.1144605370699</v>
      </c>
      <c r="J141" s="36">
        <v>1009.2</v>
      </c>
      <c r="K141" s="37">
        <v>6946</v>
      </c>
      <c r="L141" s="42">
        <v>682.25</v>
      </c>
      <c r="M141" s="39">
        <v>2729</v>
      </c>
      <c r="N141" s="40">
        <v>867.5</v>
      </c>
      <c r="O141" s="41">
        <v>1735</v>
      </c>
    </row>
    <row r="142" spans="1:15">
      <c r="A142" s="7">
        <v>118</v>
      </c>
      <c r="B142" s="20"/>
      <c r="C142" s="16" t="s">
        <v>335</v>
      </c>
      <c r="D142" s="16" t="s">
        <v>336</v>
      </c>
      <c r="E142" s="16">
        <v>6</v>
      </c>
      <c r="F142" s="10">
        <v>0</v>
      </c>
      <c r="G142" s="28">
        <v>6</v>
      </c>
      <c r="H142" s="29" t="s">
        <v>547</v>
      </c>
      <c r="I142" s="35">
        <f t="shared" si="2"/>
        <v>6.09155370330827</v>
      </c>
      <c r="J142" s="36">
        <v>1034.13</v>
      </c>
      <c r="K142" s="37">
        <v>8273</v>
      </c>
      <c r="L142" s="42">
        <v>1016.75</v>
      </c>
      <c r="M142" s="39">
        <v>8134</v>
      </c>
      <c r="N142" s="40">
        <v>933.625</v>
      </c>
      <c r="O142" s="41">
        <v>7469</v>
      </c>
    </row>
    <row r="143" spans="1:15">
      <c r="A143" s="7">
        <v>119</v>
      </c>
      <c r="B143" s="20"/>
      <c r="C143" s="16" t="s">
        <v>337</v>
      </c>
      <c r="D143" s="16" t="s">
        <v>338</v>
      </c>
      <c r="E143" s="16">
        <v>14</v>
      </c>
      <c r="F143" s="10">
        <v>0</v>
      </c>
      <c r="G143" s="28">
        <v>14</v>
      </c>
      <c r="H143" s="29" t="s">
        <v>547</v>
      </c>
      <c r="I143" s="35">
        <f t="shared" si="2"/>
        <v>13.7795539389298</v>
      </c>
      <c r="J143" s="36">
        <v>908.15</v>
      </c>
      <c r="K143" s="37">
        <v>18714.15</v>
      </c>
      <c r="L143" s="42">
        <v>920.77</v>
      </c>
      <c r="M143" s="39">
        <v>11970</v>
      </c>
      <c r="N143" s="40">
        <v>831.14</v>
      </c>
      <c r="O143" s="41">
        <v>11636</v>
      </c>
    </row>
    <row r="144" spans="1:15">
      <c r="A144" s="7">
        <v>120</v>
      </c>
      <c r="B144" s="20"/>
      <c r="C144" s="16" t="s">
        <v>339</v>
      </c>
      <c r="D144" s="16" t="s">
        <v>340</v>
      </c>
      <c r="E144" s="16">
        <v>16</v>
      </c>
      <c r="F144" s="10">
        <v>1</v>
      </c>
      <c r="G144" s="49">
        <v>17</v>
      </c>
      <c r="H144" s="29" t="s">
        <v>547</v>
      </c>
      <c r="I144" s="35">
        <f t="shared" si="2"/>
        <v>16.7691645006664</v>
      </c>
      <c r="J144" s="36">
        <v>1451.625</v>
      </c>
      <c r="K144" s="37">
        <v>22774.37</v>
      </c>
      <c r="L144" s="42">
        <v>923.56</v>
      </c>
      <c r="M144" s="39">
        <v>14777</v>
      </c>
      <c r="N144" s="40">
        <v>866.67</v>
      </c>
      <c r="O144" s="41">
        <v>13000</v>
      </c>
    </row>
    <row r="145" spans="1:15">
      <c r="A145" s="7">
        <v>121</v>
      </c>
      <c r="B145" s="20"/>
      <c r="C145" s="16" t="s">
        <v>341</v>
      </c>
      <c r="D145" s="16" t="s">
        <v>342</v>
      </c>
      <c r="E145" s="16">
        <v>13</v>
      </c>
      <c r="F145" s="10">
        <v>0</v>
      </c>
      <c r="G145" s="28">
        <v>13</v>
      </c>
      <c r="H145" s="29" t="s">
        <v>547</v>
      </c>
      <c r="I145" s="35">
        <f t="shared" si="2"/>
        <v>12.6727584658091</v>
      </c>
      <c r="J145" s="36">
        <v>1016.23</v>
      </c>
      <c r="K145" s="37">
        <v>17211</v>
      </c>
      <c r="L145" s="42">
        <v>942.07</v>
      </c>
      <c r="M145" s="39">
        <v>12247</v>
      </c>
      <c r="N145" s="40">
        <v>876</v>
      </c>
      <c r="O145" s="41">
        <v>11388</v>
      </c>
    </row>
    <row r="146" spans="1:15">
      <c r="A146" s="7">
        <v>122</v>
      </c>
      <c r="B146" s="20"/>
      <c r="C146" s="16" t="s">
        <v>343</v>
      </c>
      <c r="D146" s="16" t="s">
        <v>344</v>
      </c>
      <c r="E146" s="16">
        <v>8</v>
      </c>
      <c r="F146" s="10">
        <v>-1</v>
      </c>
      <c r="G146" s="28">
        <v>7</v>
      </c>
      <c r="H146" s="29" t="s">
        <v>547</v>
      </c>
      <c r="I146" s="35">
        <f t="shared" si="2"/>
        <v>6.91181126712858</v>
      </c>
      <c r="J146" s="36">
        <v>1048.375</v>
      </c>
      <c r="K146" s="37">
        <v>9387</v>
      </c>
      <c r="L146" s="42">
        <v>1115.25</v>
      </c>
      <c r="M146" s="39">
        <v>8922</v>
      </c>
      <c r="N146" s="40">
        <v>959.285</v>
      </c>
      <c r="O146" s="41">
        <v>6715</v>
      </c>
    </row>
    <row r="147" spans="1:15">
      <c r="A147" s="7">
        <v>123</v>
      </c>
      <c r="B147" s="20"/>
      <c r="C147" s="16" t="s">
        <v>345</v>
      </c>
      <c r="D147" s="16" t="s">
        <v>346</v>
      </c>
      <c r="E147" s="16">
        <v>7</v>
      </c>
      <c r="F147" s="10">
        <v>0</v>
      </c>
      <c r="G147" s="28">
        <v>7</v>
      </c>
      <c r="H147" s="29" t="s">
        <v>547</v>
      </c>
      <c r="I147" s="35">
        <f t="shared" si="2"/>
        <v>7.17614920735434</v>
      </c>
      <c r="J147" s="36">
        <v>963.71</v>
      </c>
      <c r="K147" s="37">
        <v>9746</v>
      </c>
      <c r="L147" s="42">
        <v>1103</v>
      </c>
      <c r="M147" s="39">
        <v>7721</v>
      </c>
      <c r="N147" s="40">
        <v>850.14</v>
      </c>
      <c r="O147" s="41">
        <v>5951</v>
      </c>
    </row>
    <row r="148" spans="1:15">
      <c r="A148" s="7">
        <v>124</v>
      </c>
      <c r="B148" s="20"/>
      <c r="C148" s="16" t="s">
        <v>347</v>
      </c>
      <c r="D148" s="16" t="s">
        <v>348</v>
      </c>
      <c r="E148" s="16">
        <v>4</v>
      </c>
      <c r="F148" s="10">
        <v>0</v>
      </c>
      <c r="G148" s="28">
        <v>4</v>
      </c>
      <c r="H148" s="29" t="s">
        <v>547</v>
      </c>
      <c r="I148" s="35">
        <f t="shared" si="2"/>
        <v>4.38403369388341</v>
      </c>
      <c r="J148" s="36">
        <v>1488.5</v>
      </c>
      <c r="K148" s="37">
        <v>5954</v>
      </c>
      <c r="L148" s="42">
        <v>1058</v>
      </c>
      <c r="M148" s="39">
        <v>4232</v>
      </c>
      <c r="N148" s="40">
        <v>285</v>
      </c>
      <c r="O148" s="41">
        <v>258</v>
      </c>
    </row>
    <row r="149" spans="1:15">
      <c r="A149" s="7">
        <v>125</v>
      </c>
      <c r="B149" s="20"/>
      <c r="C149" s="18" t="s">
        <v>349</v>
      </c>
      <c r="D149" s="16" t="s">
        <v>350</v>
      </c>
      <c r="E149" s="16">
        <v>19</v>
      </c>
      <c r="F149" s="10">
        <v>0</v>
      </c>
      <c r="G149" s="28">
        <v>19</v>
      </c>
      <c r="H149" s="29" t="s">
        <v>547</v>
      </c>
      <c r="I149" s="35">
        <f t="shared" si="2"/>
        <v>18.8026006729941</v>
      </c>
      <c r="J149" s="36">
        <v>1097.54</v>
      </c>
      <c r="K149" s="37">
        <v>25536</v>
      </c>
      <c r="L149" s="42">
        <v>1140.96</v>
      </c>
      <c r="M149" s="39">
        <v>29665</v>
      </c>
      <c r="N149" s="40">
        <v>837.15</v>
      </c>
      <c r="O149" s="41">
        <v>22603</v>
      </c>
    </row>
    <row r="150" spans="1:15">
      <c r="A150" s="7"/>
      <c r="B150" s="20"/>
      <c r="C150" s="20"/>
      <c r="D150" s="16" t="s">
        <v>351</v>
      </c>
      <c r="E150" s="16">
        <v>2</v>
      </c>
      <c r="F150" s="10">
        <v>0</v>
      </c>
      <c r="G150" s="28">
        <v>2</v>
      </c>
      <c r="H150" s="29" t="s">
        <v>547</v>
      </c>
      <c r="I150" s="35">
        <f t="shared" si="2"/>
        <v>2.39744939658791</v>
      </c>
      <c r="J150" s="36">
        <v>1097.54</v>
      </c>
      <c r="K150" s="37">
        <v>3256</v>
      </c>
      <c r="L150" s="42">
        <v>1140.96</v>
      </c>
      <c r="M150" s="39">
        <v>29665</v>
      </c>
      <c r="N150" s="40">
        <v>837.15</v>
      </c>
      <c r="O150" s="41">
        <v>22603</v>
      </c>
    </row>
    <row r="151" spans="1:15">
      <c r="A151" s="7"/>
      <c r="B151" s="20"/>
      <c r="C151" s="20"/>
      <c r="D151" s="16" t="s">
        <v>319</v>
      </c>
      <c r="E151" s="16">
        <v>1</v>
      </c>
      <c r="F151" s="10">
        <v>0</v>
      </c>
      <c r="G151" s="28">
        <v>1</v>
      </c>
      <c r="H151" s="29" t="s">
        <v>547</v>
      </c>
      <c r="I151" s="35">
        <f t="shared" si="2"/>
        <v>1.14865511630133</v>
      </c>
      <c r="J151" s="36">
        <v>1097.54</v>
      </c>
      <c r="K151" s="37">
        <v>1560</v>
      </c>
      <c r="L151" s="42">
        <v>1140.96</v>
      </c>
      <c r="M151" s="39">
        <v>29665</v>
      </c>
      <c r="N151" s="40">
        <v>837.15</v>
      </c>
      <c r="O151" s="41">
        <v>22603</v>
      </c>
    </row>
    <row r="152" spans="1:15">
      <c r="A152" s="7"/>
      <c r="B152" s="20"/>
      <c r="C152" s="22"/>
      <c r="D152" s="16" t="s">
        <v>352</v>
      </c>
      <c r="E152" s="16">
        <v>2</v>
      </c>
      <c r="F152" s="10">
        <v>0</v>
      </c>
      <c r="G152" s="28">
        <v>2</v>
      </c>
      <c r="H152" s="29" t="s">
        <v>547</v>
      </c>
      <c r="I152" s="35">
        <f t="shared" si="2"/>
        <v>2.17802681667906</v>
      </c>
      <c r="J152" s="36">
        <v>1097.54</v>
      </c>
      <c r="K152" s="37">
        <v>2958</v>
      </c>
      <c r="L152" s="42">
        <v>1140.96</v>
      </c>
      <c r="M152" s="39">
        <v>29665</v>
      </c>
      <c r="N152" s="40">
        <v>837.15</v>
      </c>
      <c r="O152" s="41">
        <v>22603</v>
      </c>
    </row>
    <row r="153" spans="1:15">
      <c r="A153" s="7">
        <v>126</v>
      </c>
      <c r="B153" s="20"/>
      <c r="C153" s="18" t="s">
        <v>353</v>
      </c>
      <c r="D153" s="16" t="s">
        <v>354</v>
      </c>
      <c r="E153" s="16">
        <v>2</v>
      </c>
      <c r="F153" s="10">
        <v>0</v>
      </c>
      <c r="G153" s="28">
        <v>2</v>
      </c>
      <c r="H153" s="29" t="s">
        <v>547</v>
      </c>
      <c r="I153" s="35">
        <f t="shared" si="2"/>
        <v>2.39450412705893</v>
      </c>
      <c r="J153" s="36">
        <v>1077.28</v>
      </c>
      <c r="K153" s="37">
        <v>3252</v>
      </c>
      <c r="L153" s="42">
        <v>1060.64</v>
      </c>
      <c r="M153" s="39">
        <v>26516</v>
      </c>
      <c r="N153" s="40">
        <v>889.88</v>
      </c>
      <c r="O153" s="41">
        <v>21357</v>
      </c>
    </row>
    <row r="154" spans="1:15">
      <c r="A154" s="7"/>
      <c r="B154" s="20"/>
      <c r="C154" s="20"/>
      <c r="D154" s="16" t="s">
        <v>355</v>
      </c>
      <c r="E154" s="16">
        <v>2</v>
      </c>
      <c r="F154" s="10">
        <v>0</v>
      </c>
      <c r="G154" s="28">
        <v>2</v>
      </c>
      <c r="H154" s="29" t="s">
        <v>547</v>
      </c>
      <c r="I154" s="35">
        <f t="shared" si="2"/>
        <v>2.25902172872595</v>
      </c>
      <c r="J154" s="36">
        <v>1077.28</v>
      </c>
      <c r="K154" s="37">
        <v>3068</v>
      </c>
      <c r="L154" s="42">
        <v>1060.64</v>
      </c>
      <c r="M154" s="39">
        <v>26516</v>
      </c>
      <c r="N154" s="40">
        <v>889.88</v>
      </c>
      <c r="O154" s="41">
        <v>21357</v>
      </c>
    </row>
    <row r="155" spans="1:15">
      <c r="A155" s="7"/>
      <c r="B155" s="20"/>
      <c r="C155" s="20"/>
      <c r="D155" s="16" t="s">
        <v>356</v>
      </c>
      <c r="E155" s="16">
        <v>4</v>
      </c>
      <c r="F155" s="10">
        <v>0</v>
      </c>
      <c r="G155" s="28">
        <v>4</v>
      </c>
      <c r="H155" s="29" t="s">
        <v>547</v>
      </c>
      <c r="I155" s="35">
        <f t="shared" si="2"/>
        <v>4.31776512948141</v>
      </c>
      <c r="J155" s="36">
        <v>1077.28</v>
      </c>
      <c r="K155" s="37">
        <v>5864</v>
      </c>
      <c r="L155" s="42">
        <v>1060.64</v>
      </c>
      <c r="M155" s="39">
        <v>26516</v>
      </c>
      <c r="N155" s="40">
        <v>889.88</v>
      </c>
      <c r="O155" s="41">
        <v>21357</v>
      </c>
    </row>
    <row r="156" spans="1:15">
      <c r="A156" s="7"/>
      <c r="B156" s="20"/>
      <c r="C156" s="20"/>
      <c r="D156" s="16" t="s">
        <v>357</v>
      </c>
      <c r="E156" s="16">
        <v>3</v>
      </c>
      <c r="F156" s="10">
        <v>0</v>
      </c>
      <c r="G156" s="28">
        <v>3</v>
      </c>
      <c r="H156" s="29" t="s">
        <v>547</v>
      </c>
      <c r="I156" s="35">
        <f t="shared" si="2"/>
        <v>3.20739851705679</v>
      </c>
      <c r="J156" s="36">
        <v>1077.28</v>
      </c>
      <c r="K156" s="37">
        <v>4356</v>
      </c>
      <c r="L156" s="42">
        <v>1060.64</v>
      </c>
      <c r="M156" s="39">
        <v>26516</v>
      </c>
      <c r="N156" s="40">
        <v>889.88</v>
      </c>
      <c r="O156" s="41">
        <v>21357</v>
      </c>
    </row>
    <row r="157" spans="1:15">
      <c r="A157" s="7"/>
      <c r="B157" s="20"/>
      <c r="C157" s="20"/>
      <c r="D157" s="16" t="s">
        <v>358</v>
      </c>
      <c r="E157" s="16">
        <v>2</v>
      </c>
      <c r="F157" s="10">
        <v>0</v>
      </c>
      <c r="G157" s="28">
        <v>2</v>
      </c>
      <c r="H157" s="29" t="s">
        <v>547</v>
      </c>
      <c r="I157" s="35">
        <f t="shared" si="2"/>
        <v>2.42174787020197</v>
      </c>
      <c r="J157" s="36">
        <v>1077.28</v>
      </c>
      <c r="K157" s="37">
        <v>3289</v>
      </c>
      <c r="L157" s="42">
        <v>1060.64</v>
      </c>
      <c r="M157" s="39">
        <v>26516</v>
      </c>
      <c r="N157" s="40">
        <v>889.88</v>
      </c>
      <c r="O157" s="41">
        <v>21357</v>
      </c>
    </row>
    <row r="158" spans="1:15">
      <c r="A158" s="7"/>
      <c r="B158" s="20"/>
      <c r="C158" s="20"/>
      <c r="D158" s="16" t="s">
        <v>359</v>
      </c>
      <c r="E158" s="16">
        <v>1</v>
      </c>
      <c r="F158" s="10">
        <v>0</v>
      </c>
      <c r="G158" s="28">
        <v>1</v>
      </c>
      <c r="H158" s="29" t="s">
        <v>547</v>
      </c>
      <c r="I158" s="35">
        <f t="shared" si="2"/>
        <v>1.43729153014115</v>
      </c>
      <c r="J158" s="36">
        <v>1077.28</v>
      </c>
      <c r="K158" s="37">
        <v>1952</v>
      </c>
      <c r="L158" s="42">
        <v>1060.64</v>
      </c>
      <c r="M158" s="39">
        <v>26516</v>
      </c>
      <c r="N158" s="40">
        <v>889.88</v>
      </c>
      <c r="O158" s="41">
        <v>21357</v>
      </c>
    </row>
    <row r="159" spans="1:15">
      <c r="A159" s="7"/>
      <c r="B159" s="20"/>
      <c r="C159" s="20"/>
      <c r="D159" s="16" t="s">
        <v>360</v>
      </c>
      <c r="E159" s="16">
        <v>5</v>
      </c>
      <c r="F159" s="10">
        <v>0</v>
      </c>
      <c r="G159" s="28">
        <v>5</v>
      </c>
      <c r="H159" s="29" t="s">
        <v>547</v>
      </c>
      <c r="I159" s="35">
        <f t="shared" si="2"/>
        <v>5.12845056733254</v>
      </c>
      <c r="J159" s="36">
        <v>1077.28</v>
      </c>
      <c r="K159" s="37">
        <v>6965</v>
      </c>
      <c r="L159" s="42">
        <v>1060.64</v>
      </c>
      <c r="M159" s="39">
        <v>26516</v>
      </c>
      <c r="N159" s="40">
        <v>889.88</v>
      </c>
      <c r="O159" s="41">
        <v>21357</v>
      </c>
    </row>
    <row r="160" spans="1:15">
      <c r="A160" s="7"/>
      <c r="B160" s="22"/>
      <c r="C160" s="22"/>
      <c r="D160" s="16" t="s">
        <v>361</v>
      </c>
      <c r="E160" s="16">
        <v>7</v>
      </c>
      <c r="F160" s="10">
        <v>0</v>
      </c>
      <c r="G160" s="28">
        <v>7</v>
      </c>
      <c r="H160" s="29" t="s">
        <v>547</v>
      </c>
      <c r="I160" s="35">
        <f t="shared" si="2"/>
        <v>6.84627902010883</v>
      </c>
      <c r="J160" s="36">
        <v>1077.28</v>
      </c>
      <c r="K160" s="37">
        <v>9298</v>
      </c>
      <c r="L160" s="42">
        <v>1060.64</v>
      </c>
      <c r="M160" s="39">
        <v>26516</v>
      </c>
      <c r="N160" s="40">
        <v>889.88</v>
      </c>
      <c r="O160" s="41">
        <v>21357</v>
      </c>
    </row>
    <row r="161" spans="1:15">
      <c r="A161" s="7">
        <v>127</v>
      </c>
      <c r="B161" s="16" t="s">
        <v>362</v>
      </c>
      <c r="C161" s="16" t="s">
        <v>363</v>
      </c>
      <c r="D161" s="16" t="s">
        <v>364</v>
      </c>
      <c r="E161" s="27">
        <v>8</v>
      </c>
      <c r="F161" s="10">
        <v>0</v>
      </c>
      <c r="G161" s="28">
        <v>8</v>
      </c>
      <c r="H161" s="29" t="s">
        <v>547</v>
      </c>
      <c r="I161" s="35">
        <f t="shared" si="2"/>
        <v>8.4926846868074</v>
      </c>
      <c r="J161" s="36">
        <v>941.75</v>
      </c>
      <c r="K161" s="37">
        <v>11534</v>
      </c>
      <c r="L161" s="42">
        <v>917.13</v>
      </c>
      <c r="M161" s="39">
        <v>7337</v>
      </c>
      <c r="N161" s="40">
        <v>802.71</v>
      </c>
      <c r="O161" s="41">
        <v>5619</v>
      </c>
    </row>
    <row r="162" spans="1:15">
      <c r="A162" s="7">
        <v>128</v>
      </c>
      <c r="B162" s="16"/>
      <c r="C162" s="16" t="s">
        <v>365</v>
      </c>
      <c r="D162" s="16" t="s">
        <v>366</v>
      </c>
      <c r="E162" s="27">
        <v>4</v>
      </c>
      <c r="F162" s="10">
        <v>0</v>
      </c>
      <c r="G162" s="28">
        <v>4</v>
      </c>
      <c r="H162" s="29" t="s">
        <v>547</v>
      </c>
      <c r="I162" s="35">
        <f t="shared" si="2"/>
        <v>4.1734469225615</v>
      </c>
      <c r="J162" s="36">
        <v>1017</v>
      </c>
      <c r="K162" s="37">
        <v>5668</v>
      </c>
      <c r="L162" s="42">
        <v>995</v>
      </c>
      <c r="M162" s="39">
        <v>3980</v>
      </c>
      <c r="N162" s="40">
        <v>892.75</v>
      </c>
      <c r="O162" s="41">
        <v>3571</v>
      </c>
    </row>
    <row r="163" spans="1:15">
      <c r="A163" s="7">
        <v>129</v>
      </c>
      <c r="B163" s="16"/>
      <c r="C163" s="16" t="s">
        <v>367</v>
      </c>
      <c r="D163" s="16" t="s">
        <v>368</v>
      </c>
      <c r="E163" s="27">
        <v>4</v>
      </c>
      <c r="F163" s="10">
        <v>0</v>
      </c>
      <c r="G163" s="28">
        <v>4</v>
      </c>
      <c r="H163" s="29" t="s">
        <v>547</v>
      </c>
      <c r="I163" s="35">
        <f t="shared" si="2"/>
        <v>3.59543777749961</v>
      </c>
      <c r="J163" s="36">
        <v>776.6</v>
      </c>
      <c r="K163" s="37">
        <v>4883</v>
      </c>
      <c r="L163" s="42">
        <v>958.25</v>
      </c>
      <c r="M163" s="39">
        <v>3833</v>
      </c>
      <c r="N163" s="40">
        <v>901.75</v>
      </c>
      <c r="O163" s="41">
        <v>3607</v>
      </c>
    </row>
    <row r="164" spans="1:15">
      <c r="A164" s="7">
        <v>130</v>
      </c>
      <c r="B164" s="16"/>
      <c r="C164" s="16" t="s">
        <v>369</v>
      </c>
      <c r="D164" s="16" t="s">
        <v>370</v>
      </c>
      <c r="E164" s="27">
        <v>4</v>
      </c>
      <c r="F164" s="10">
        <v>0</v>
      </c>
      <c r="G164" s="28">
        <v>4</v>
      </c>
      <c r="H164" s="29" t="s">
        <v>547</v>
      </c>
      <c r="I164" s="35">
        <f t="shared" ref="I164:I177" si="3">K164/1358.11</f>
        <v>3.70809433698301</v>
      </c>
      <c r="J164" s="36">
        <v>772</v>
      </c>
      <c r="K164" s="37">
        <v>5036</v>
      </c>
      <c r="L164" s="42">
        <v>926.5</v>
      </c>
      <c r="M164" s="39">
        <v>3706</v>
      </c>
      <c r="N164" s="40">
        <v>787.67</v>
      </c>
      <c r="O164" s="41">
        <v>2363</v>
      </c>
    </row>
    <row r="165" spans="1:15">
      <c r="A165" s="7">
        <v>131</v>
      </c>
      <c r="B165" s="16"/>
      <c r="C165" s="16" t="s">
        <v>371</v>
      </c>
      <c r="D165" s="16" t="s">
        <v>372</v>
      </c>
      <c r="E165" s="27">
        <v>12</v>
      </c>
      <c r="F165" s="10">
        <v>0</v>
      </c>
      <c r="G165" s="28">
        <v>12</v>
      </c>
      <c r="H165" s="29" t="s">
        <v>547</v>
      </c>
      <c r="I165" s="35">
        <f t="shared" si="3"/>
        <v>12.2258138147867</v>
      </c>
      <c r="J165" s="36">
        <v>967</v>
      </c>
      <c r="K165" s="37">
        <v>16604</v>
      </c>
      <c r="L165" s="42">
        <v>991.42</v>
      </c>
      <c r="M165" s="39">
        <v>11897</v>
      </c>
      <c r="N165" s="40">
        <v>817.33</v>
      </c>
      <c r="O165" s="41">
        <v>9808</v>
      </c>
    </row>
    <row r="166" spans="1:15">
      <c r="A166" s="7">
        <v>132</v>
      </c>
      <c r="B166" s="16"/>
      <c r="C166" s="16" t="s">
        <v>373</v>
      </c>
      <c r="D166" s="16" t="s">
        <v>374</v>
      </c>
      <c r="E166" s="27">
        <v>8</v>
      </c>
      <c r="F166" s="10">
        <v>0</v>
      </c>
      <c r="G166" s="28">
        <v>8</v>
      </c>
      <c r="H166" s="29" t="s">
        <v>547</v>
      </c>
      <c r="I166" s="35">
        <f t="shared" si="3"/>
        <v>8.07887431798603</v>
      </c>
      <c r="J166" s="36">
        <v>859</v>
      </c>
      <c r="K166" s="37">
        <v>10972</v>
      </c>
      <c r="L166" s="42">
        <v>945.88</v>
      </c>
      <c r="M166" s="39">
        <v>7567</v>
      </c>
      <c r="N166" s="40">
        <v>890.38</v>
      </c>
      <c r="O166" s="41">
        <v>7123</v>
      </c>
    </row>
    <row r="167" spans="1:15">
      <c r="A167" s="7">
        <v>133</v>
      </c>
      <c r="B167" s="16"/>
      <c r="C167" s="16" t="s">
        <v>375</v>
      </c>
      <c r="D167" s="16" t="s">
        <v>376</v>
      </c>
      <c r="E167" s="27">
        <v>9</v>
      </c>
      <c r="F167" s="10">
        <v>-1</v>
      </c>
      <c r="G167" s="28">
        <v>8</v>
      </c>
      <c r="H167" s="29" t="s">
        <v>547</v>
      </c>
      <c r="I167" s="35">
        <f t="shared" si="3"/>
        <v>8.34394857559403</v>
      </c>
      <c r="J167" s="36">
        <v>925.78</v>
      </c>
      <c r="K167" s="37">
        <v>11332</v>
      </c>
      <c r="L167" s="42">
        <v>853.555</v>
      </c>
      <c r="M167" s="39">
        <v>7682</v>
      </c>
      <c r="N167" s="40">
        <v>996.285</v>
      </c>
      <c r="O167" s="41">
        <v>6974</v>
      </c>
    </row>
    <row r="168" spans="1:15">
      <c r="A168" s="7">
        <v>134</v>
      </c>
      <c r="B168" s="16"/>
      <c r="C168" s="16" t="s">
        <v>377</v>
      </c>
      <c r="D168" s="16" t="s">
        <v>378</v>
      </c>
      <c r="E168" s="27">
        <v>4</v>
      </c>
      <c r="F168" s="10">
        <v>0</v>
      </c>
      <c r="G168" s="28">
        <v>4</v>
      </c>
      <c r="H168" s="29" t="s">
        <v>547</v>
      </c>
      <c r="I168" s="35">
        <f t="shared" si="3"/>
        <v>4.18301904853068</v>
      </c>
      <c r="J168" s="36">
        <v>670.25</v>
      </c>
      <c r="K168" s="37">
        <v>5681</v>
      </c>
      <c r="L168" s="42">
        <v>838</v>
      </c>
      <c r="M168" s="39">
        <v>3352</v>
      </c>
      <c r="N168" s="40">
        <v>890</v>
      </c>
      <c r="O168" s="41">
        <v>3560</v>
      </c>
    </row>
    <row r="169" spans="1:15">
      <c r="A169" s="7">
        <v>135</v>
      </c>
      <c r="B169" s="16"/>
      <c r="C169" s="16" t="s">
        <v>379</v>
      </c>
      <c r="D169" s="16" t="s">
        <v>380</v>
      </c>
      <c r="E169" s="27">
        <v>2</v>
      </c>
      <c r="F169" s="10">
        <v>0</v>
      </c>
      <c r="G169" s="28">
        <v>2</v>
      </c>
      <c r="H169" s="29" t="s">
        <v>547</v>
      </c>
      <c r="I169" s="35">
        <f t="shared" si="3"/>
        <v>1.60296294114615</v>
      </c>
      <c r="J169" s="36">
        <v>588.5</v>
      </c>
      <c r="K169" s="37">
        <v>2177</v>
      </c>
      <c r="L169" s="42">
        <v>817.5</v>
      </c>
      <c r="M169" s="39">
        <v>1635</v>
      </c>
      <c r="N169" s="40">
        <v>645.5</v>
      </c>
      <c r="O169" s="41">
        <v>1291</v>
      </c>
    </row>
    <row r="170" spans="1:15">
      <c r="A170" s="7">
        <v>136</v>
      </c>
      <c r="B170" s="16"/>
      <c r="C170" s="16" t="s">
        <v>381</v>
      </c>
      <c r="D170" s="16" t="s">
        <v>382</v>
      </c>
      <c r="E170" s="27">
        <v>6</v>
      </c>
      <c r="F170" s="10">
        <v>0</v>
      </c>
      <c r="G170" s="28">
        <v>6</v>
      </c>
      <c r="H170" s="29" t="s">
        <v>547</v>
      </c>
      <c r="I170" s="35">
        <f t="shared" si="3"/>
        <v>5.57392258359043</v>
      </c>
      <c r="J170" s="36">
        <v>928.33</v>
      </c>
      <c r="K170" s="37">
        <v>7570</v>
      </c>
      <c r="L170" s="42">
        <v>924</v>
      </c>
      <c r="M170" s="39">
        <v>5544</v>
      </c>
      <c r="N170" s="40">
        <v>758</v>
      </c>
      <c r="O170" s="41">
        <v>3790</v>
      </c>
    </row>
    <row r="171" spans="1:15">
      <c r="A171" s="7">
        <v>137</v>
      </c>
      <c r="B171" s="16"/>
      <c r="C171" s="16" t="s">
        <v>383</v>
      </c>
      <c r="D171" s="16" t="s">
        <v>384</v>
      </c>
      <c r="E171" s="27">
        <v>9</v>
      </c>
      <c r="F171" s="10">
        <v>0</v>
      </c>
      <c r="G171" s="28">
        <v>9</v>
      </c>
      <c r="H171" s="29" t="s">
        <v>547</v>
      </c>
      <c r="I171" s="35">
        <f t="shared" si="3"/>
        <v>8.86010706054738</v>
      </c>
      <c r="J171" s="36">
        <v>803.3</v>
      </c>
      <c r="K171" s="37">
        <v>12033</v>
      </c>
      <c r="L171" s="42">
        <v>831.7</v>
      </c>
      <c r="M171" s="39">
        <v>8317</v>
      </c>
      <c r="N171" s="40">
        <v>803.8</v>
      </c>
      <c r="O171" s="41">
        <v>8038</v>
      </c>
    </row>
    <row r="172" spans="1:15">
      <c r="A172" s="7">
        <v>138</v>
      </c>
      <c r="B172" s="16"/>
      <c r="C172" s="16" t="s">
        <v>385</v>
      </c>
      <c r="D172" s="16" t="s">
        <v>386</v>
      </c>
      <c r="E172" s="27">
        <v>5</v>
      </c>
      <c r="F172" s="10">
        <v>0</v>
      </c>
      <c r="G172" s="28">
        <v>5</v>
      </c>
      <c r="H172" s="29" t="s">
        <v>547</v>
      </c>
      <c r="I172" s="35">
        <f t="shared" si="3"/>
        <v>5.21754497058412</v>
      </c>
      <c r="J172" s="36">
        <v>1017.2</v>
      </c>
      <c r="K172" s="37">
        <v>7086</v>
      </c>
      <c r="L172" s="42">
        <v>1111.4</v>
      </c>
      <c r="M172" s="39">
        <v>5557</v>
      </c>
      <c r="N172" s="40">
        <v>889.5</v>
      </c>
      <c r="O172" s="41">
        <v>3558</v>
      </c>
    </row>
    <row r="173" spans="1:15">
      <c r="A173" s="7">
        <v>139</v>
      </c>
      <c r="B173" s="16"/>
      <c r="C173" s="18" t="s">
        <v>387</v>
      </c>
      <c r="D173" s="16" t="s">
        <v>388</v>
      </c>
      <c r="E173" s="27">
        <v>15</v>
      </c>
      <c r="F173" s="10">
        <v>0</v>
      </c>
      <c r="G173" s="28">
        <v>15</v>
      </c>
      <c r="H173" s="29" t="s">
        <v>547</v>
      </c>
      <c r="I173" s="35">
        <f t="shared" si="3"/>
        <v>15.4700282009557</v>
      </c>
      <c r="J173" s="36">
        <v>1105.79</v>
      </c>
      <c r="K173" s="37">
        <v>21010</v>
      </c>
      <c r="L173" s="42">
        <v>1097.79</v>
      </c>
      <c r="M173" s="39">
        <v>20858</v>
      </c>
      <c r="N173" s="40">
        <v>973.1</v>
      </c>
      <c r="O173" s="41">
        <v>19462</v>
      </c>
    </row>
    <row r="174" spans="1:15">
      <c r="A174" s="7"/>
      <c r="B174" s="16"/>
      <c r="C174" s="20"/>
      <c r="D174" s="16" t="s">
        <v>389</v>
      </c>
      <c r="E174" s="27">
        <v>4</v>
      </c>
      <c r="F174" s="10">
        <v>0</v>
      </c>
      <c r="G174" s="28">
        <v>4</v>
      </c>
      <c r="H174" s="29" t="s">
        <v>547</v>
      </c>
      <c r="I174" s="35">
        <f t="shared" si="3"/>
        <v>4.30672036874775</v>
      </c>
      <c r="J174" s="36">
        <v>712.25</v>
      </c>
      <c r="K174" s="37">
        <v>5849</v>
      </c>
      <c r="L174" s="42">
        <v>864.33</v>
      </c>
      <c r="M174" s="39">
        <v>2593</v>
      </c>
      <c r="N174" s="40">
        <v>593.5</v>
      </c>
      <c r="O174" s="41">
        <v>1187</v>
      </c>
    </row>
    <row r="175" spans="1:15">
      <c r="A175" s="7">
        <v>140</v>
      </c>
      <c r="B175" s="16"/>
      <c r="C175" s="16" t="s">
        <v>25</v>
      </c>
      <c r="D175" s="16" t="s">
        <v>390</v>
      </c>
      <c r="E175" s="27">
        <v>4</v>
      </c>
      <c r="F175" s="10">
        <v>0</v>
      </c>
      <c r="G175" s="28">
        <v>4</v>
      </c>
      <c r="H175" s="29" t="s">
        <v>547</v>
      </c>
      <c r="I175" s="35">
        <f t="shared" si="3"/>
        <v>4.30672036874775</v>
      </c>
      <c r="J175" s="36">
        <v>712.25</v>
      </c>
      <c r="K175" s="37">
        <v>5849</v>
      </c>
      <c r="L175" s="42">
        <v>864.33</v>
      </c>
      <c r="M175" s="39">
        <v>2593</v>
      </c>
      <c r="N175" s="40">
        <v>593.5</v>
      </c>
      <c r="O175" s="41">
        <v>1187</v>
      </c>
    </row>
    <row r="176" spans="1:15">
      <c r="A176" s="7">
        <v>141</v>
      </c>
      <c r="B176" s="16"/>
      <c r="C176" s="16" t="s">
        <v>391</v>
      </c>
      <c r="D176" s="16" t="s">
        <v>392</v>
      </c>
      <c r="E176" s="27">
        <v>5</v>
      </c>
      <c r="F176" s="10">
        <v>0</v>
      </c>
      <c r="G176" s="28">
        <v>5</v>
      </c>
      <c r="H176" s="29" t="s">
        <v>547</v>
      </c>
      <c r="I176" s="35">
        <f t="shared" si="3"/>
        <v>5.13065951947928</v>
      </c>
      <c r="J176" s="36">
        <v>793.6</v>
      </c>
      <c r="K176" s="37">
        <v>6968</v>
      </c>
      <c r="L176" s="42">
        <v>905.6</v>
      </c>
      <c r="M176" s="39">
        <v>4525</v>
      </c>
      <c r="N176" s="40">
        <v>833.8</v>
      </c>
      <c r="O176" s="41">
        <v>4169</v>
      </c>
    </row>
    <row r="177" spans="1:15">
      <c r="A177" s="7">
        <v>142</v>
      </c>
      <c r="B177" s="16"/>
      <c r="C177" s="16" t="s">
        <v>393</v>
      </c>
      <c r="D177" s="16" t="s">
        <v>394</v>
      </c>
      <c r="E177" s="27">
        <v>4</v>
      </c>
      <c r="F177" s="10">
        <v>0</v>
      </c>
      <c r="G177" s="28">
        <v>4</v>
      </c>
      <c r="H177" s="29" t="s">
        <v>547</v>
      </c>
      <c r="I177" s="35">
        <f t="shared" si="3"/>
        <v>3.72134804986341</v>
      </c>
      <c r="J177" s="36">
        <v>763.5</v>
      </c>
      <c r="K177" s="37">
        <v>5054</v>
      </c>
      <c r="L177" s="42">
        <v>903.5</v>
      </c>
      <c r="M177" s="39">
        <v>3614</v>
      </c>
      <c r="N177" s="40">
        <v>849.5</v>
      </c>
      <c r="O177" s="41">
        <v>3398</v>
      </c>
    </row>
    <row r="178" ht="14.25" spans="1:15">
      <c r="A178" s="57" t="s">
        <v>550</v>
      </c>
      <c r="B178" s="58"/>
      <c r="C178" s="58"/>
      <c r="D178" s="59"/>
      <c r="E178" s="59">
        <v>1053</v>
      </c>
      <c r="F178" s="60"/>
      <c r="G178" s="61">
        <v>1048</v>
      </c>
      <c r="H178" s="62"/>
      <c r="I178" s="63"/>
      <c r="J178" s="63"/>
      <c r="K178" s="37">
        <v>1110251.51</v>
      </c>
      <c r="L178" s="39"/>
      <c r="M178" s="39">
        <v>4264550.6</v>
      </c>
      <c r="N178" s="41"/>
      <c r="O178" s="41">
        <v>4195242.9</v>
      </c>
    </row>
  </sheetData>
  <mergeCells count="21">
    <mergeCell ref="A1:O1"/>
    <mergeCell ref="A178:D178"/>
    <mergeCell ref="A16:A22"/>
    <mergeCell ref="B3:B23"/>
    <mergeCell ref="B24:B42"/>
    <mergeCell ref="B43:B56"/>
    <mergeCell ref="B57:B68"/>
    <mergeCell ref="B69:B73"/>
    <mergeCell ref="B74:B90"/>
    <mergeCell ref="B91:B113"/>
    <mergeCell ref="B114:B136"/>
    <mergeCell ref="B137:B160"/>
    <mergeCell ref="B161:B177"/>
    <mergeCell ref="C16:C22"/>
    <mergeCell ref="C51:C56"/>
    <mergeCell ref="C114:C121"/>
    <mergeCell ref="C132:C136"/>
    <mergeCell ref="C149:C152"/>
    <mergeCell ref="C153:C160"/>
    <mergeCell ref="C173:C174"/>
    <mergeCell ref="P5:Q10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" sqref="J$1:J$104857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规划表</vt:lpstr>
      <vt:lpstr>城网测算表</vt:lpstr>
      <vt:lpstr>农网测算表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王坚</dc:creator>
  <cp:lastModifiedBy>风清云淡1417604446</cp:lastModifiedBy>
  <dcterms:created xsi:type="dcterms:W3CDTF">2023-12-11T05:58:00Z</dcterms:created>
  <cp:lastPrinted>2023-12-25T03:49:00Z</cp:lastPrinted>
  <dcterms:modified xsi:type="dcterms:W3CDTF">2024-01-16T03:54:22Z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93F212E6D794410FA6CF6D79CD81E3C9</vt:lpwstr>
  </property>
  <property fmtid="{D5CDD505-2E9C-101B-9397-08002B2CF9AE}" pid="3" name="KSOProductBuildVer">
    <vt:lpwstr>2052-11.1.0.12598</vt:lpwstr>
  </property>
</Properties>
</file>